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1" i="1" l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4" i="1" l="1"/>
  <c r="Y5" i="1"/>
  <c r="Y6" i="1"/>
  <c r="Y7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3" i="1"/>
</calcChain>
</file>

<file path=xl/sharedStrings.xml><?xml version="1.0" encoding="utf-8"?>
<sst xmlns="http://schemas.openxmlformats.org/spreadsheetml/2006/main" count="327" uniqueCount="159">
  <si>
    <t>Analiz Adı</t>
  </si>
  <si>
    <t>Diastaz Sayısı</t>
  </si>
  <si>
    <t>Sakkaroz Tayini</t>
  </si>
  <si>
    <t>Ham Yağ Tayini</t>
  </si>
  <si>
    <t>Ham Selüloz Tayini</t>
  </si>
  <si>
    <t>Alkolde Çözünen Ekstrakt Tayini</t>
  </si>
  <si>
    <t>Yağ ve Gres Miktarının Tayini</t>
  </si>
  <si>
    <t>Homojenizasyon Deneyi</t>
  </si>
  <si>
    <t>Bal</t>
  </si>
  <si>
    <t>Tüm Hayvan Yemlerinde</t>
  </si>
  <si>
    <t>Peynir</t>
  </si>
  <si>
    <t>Ekmek</t>
  </si>
  <si>
    <t>Yoğurt</t>
  </si>
  <si>
    <t>Baharat Çeşitleri</t>
  </si>
  <si>
    <t>Makarna Ve Çeşitleri</t>
  </si>
  <si>
    <t>Atık Suları</t>
  </si>
  <si>
    <t>Tahin Helvası</t>
  </si>
  <si>
    <t>Pamuk Küspesi</t>
  </si>
  <si>
    <t>İnvert Şeker Tayini</t>
  </si>
  <si>
    <t>Bölüm Adı:  Kimyasal Analiz Laboratuvarı</t>
  </si>
  <si>
    <t>Sıra No</t>
  </si>
  <si>
    <t>Kullanılan Metot</t>
  </si>
  <si>
    <t>Ürün/Ürün Grubu
(Matriks Kapsamı)</t>
  </si>
  <si>
    <t>Analiz Süresi (Gün)</t>
  </si>
  <si>
    <t>Numune Miktarı
 (En az)</t>
  </si>
  <si>
    <t>Analiz Ücreti (KDV Hariç) 
(TL)</t>
  </si>
  <si>
    <t>IHC Phadebas Tablet ,
IHC Methods 2009</t>
  </si>
  <si>
    <t>1 Gün</t>
  </si>
  <si>
    <t>100 g/100 ml</t>
  </si>
  <si>
    <t>Hidroksi Metil Furfurol Tayini (HPLC)</t>
  </si>
  <si>
    <t>TS 3036</t>
  </si>
  <si>
    <t>Serbest Asitlik</t>
  </si>
  <si>
    <t>Fruktoz,Glukoz, Sakkaroz,Maltoz İçeriği Tayini (HPLC)</t>
  </si>
  <si>
    <t>TS 13359</t>
  </si>
  <si>
    <t>2 Gün</t>
  </si>
  <si>
    <t>Yem</t>
  </si>
  <si>
    <t>RG 29955</t>
  </si>
  <si>
    <t>3 Gün</t>
  </si>
  <si>
    <t>500 g</t>
  </si>
  <si>
    <t>Ham Protein Tayini (Kjeldahl Yöntemi)</t>
  </si>
  <si>
    <t>Tuz Tayini (Titrimetrik)</t>
  </si>
  <si>
    <t xml:space="preserve">Aflatoksin B1 Tayini (HPLC)+ Rutubet Tayini
</t>
  </si>
  <si>
    <t>AOAC 2003.02</t>
  </si>
  <si>
    <t>Et - Kemik Unu Aranması</t>
  </si>
  <si>
    <t>Yağ Miktarı Tayini (Van Gulik Metodu)+Rutubet Tayini(Kuru Madde)</t>
  </si>
  <si>
    <t>TS ISO 3433</t>
  </si>
  <si>
    <t>100 g</t>
  </si>
  <si>
    <t>Susam Yağı Ve Tahin Miktarı Tayini</t>
  </si>
  <si>
    <t>Yağlı Tohum Küspeleri</t>
  </si>
  <si>
    <t>TS EN ISO 734</t>
  </si>
  <si>
    <t>Asitlik Tayini (Titrimetrik)</t>
  </si>
  <si>
    <t>TS 5000 - TS 545</t>
  </si>
  <si>
    <t>250 g</t>
  </si>
  <si>
    <t>TS 1330</t>
  </si>
  <si>
    <t>Tahin, Tahin Helvası, Pişmaniye</t>
  </si>
  <si>
    <t>TS EN ISO 660</t>
  </si>
  <si>
    <t>TS 2135</t>
  </si>
  <si>
    <t>TS 5000 - TS 1620</t>
  </si>
  <si>
    <t>200 g</t>
  </si>
  <si>
    <t>Jelatin Aranması</t>
  </si>
  <si>
    <t>TS 7887</t>
  </si>
  <si>
    <t>1000 ml</t>
  </si>
  <si>
    <t>Protein Tayini (Kjeldahl Yöntemi)</t>
  </si>
  <si>
    <t>TS 1620</t>
  </si>
  <si>
    <t>TS 2590:2017-TS EN ISO 8968-1</t>
  </si>
  <si>
    <t>TS EN ISO 5983-1</t>
  </si>
  <si>
    <t>Süt Ve Süt Ürünleri</t>
  </si>
  <si>
    <t>4 Gün</t>
  </si>
  <si>
    <t>TS 13360-TS 3036</t>
  </si>
  <si>
    <t>Harmonised Methods of the IHC ,2009</t>
  </si>
  <si>
    <t>TS 1019</t>
  </si>
  <si>
    <t>Analiz Ücreti 
(% 20 KDV Dahil)
(TL)</t>
  </si>
  <si>
    <t>Bölüm Adı:  Fiziksel Analiz Laboratuvarı</t>
  </si>
  <si>
    <t>Ağırlık Kontrollü ( Brüt ve Net Ağırlık Kontrolü, Gramaj)</t>
  </si>
  <si>
    <t>TGK Ekmek Çeşitleri Tebliği 2012/2 Değişiklik Yapılmasına Dair Tebliğ No:2017/23</t>
  </si>
  <si>
    <t>Ekmek ve Çeşitleri</t>
  </si>
  <si>
    <t>Bütün Ekmek</t>
  </si>
  <si>
    <t>Kırılma İndisi Ve Rutubet Tayini</t>
  </si>
  <si>
    <t>TS 13365</t>
  </si>
  <si>
    <t>Askıda Katı Madde Miktarı</t>
  </si>
  <si>
    <t xml:space="preserve">TS EN 872 </t>
  </si>
  <si>
    <t>Atık Sular</t>
  </si>
  <si>
    <t>1 litre</t>
  </si>
  <si>
    <t xml:space="preserve">Ph Tayini </t>
  </si>
  <si>
    <t>TS EN ISO 10523</t>
  </si>
  <si>
    <t>Su</t>
  </si>
  <si>
    <t>Ph Tayini</t>
  </si>
  <si>
    <t>TS 3136 ISO 2917</t>
  </si>
  <si>
    <t xml:space="preserve">Et ve Et Ürünleri </t>
  </si>
  <si>
    <t xml:space="preserve">Su Ekstraktı Tayini </t>
  </si>
  <si>
    <t>TS ISO 9768</t>
  </si>
  <si>
    <t>Çay</t>
  </si>
  <si>
    <t xml:space="preserve">Suya Geçen Madde Tayini </t>
  </si>
  <si>
    <t>TS 1620 - TS EN ISO 712-1</t>
  </si>
  <si>
    <t>Makarna</t>
  </si>
  <si>
    <t>Yabancı Madde Tayini</t>
  </si>
  <si>
    <t>TS EN ISO 927/AC</t>
  </si>
  <si>
    <t>Tüm Baharat Çeşitleri</t>
  </si>
  <si>
    <t>TS 141 - TS 142 - TS 143</t>
  </si>
  <si>
    <t>Kuru Fasulye-Nohut-Mercimek</t>
  </si>
  <si>
    <t xml:space="preserve">Kül Tayini </t>
  </si>
  <si>
    <t>TS 5000</t>
  </si>
  <si>
    <t>TS EN ISO 2171</t>
  </si>
  <si>
    <t>Tüm Hayvan Yemleri</t>
  </si>
  <si>
    <t>TS 1564- TS 1561</t>
  </si>
  <si>
    <t>Kül Tayini</t>
  </si>
  <si>
    <t>TS 2590</t>
  </si>
  <si>
    <t>Tüm Tahıllarda</t>
  </si>
  <si>
    <t xml:space="preserve">Rutubet Miktarı Tayini </t>
  </si>
  <si>
    <t>TS EN ISO 5534</t>
  </si>
  <si>
    <t>Rutubet Miktarı  Tayini</t>
  </si>
  <si>
    <t>Rutubet Miktarı Tayini</t>
  </si>
  <si>
    <t>TS 1562</t>
  </si>
  <si>
    <t>2 gün</t>
  </si>
  <si>
    <t>TS EN ISO 712-1</t>
  </si>
  <si>
    <t>Tüm Tahıllar</t>
  </si>
  <si>
    <t>Suda Çözünmeyen Katı Madde Tayini</t>
  </si>
  <si>
    <t>1-2 Gün</t>
  </si>
  <si>
    <t xml:space="preserve"> HCL'de Çözünmeyen Kül Tayini
(Toplam Küle Göre)</t>
  </si>
  <si>
    <t>2-3 Gün</t>
  </si>
  <si>
    <t>Bölüm Adı:  Mikrobiyoloji Analiz Laboratuvarı</t>
  </si>
  <si>
    <t xml:space="preserve">Bacillus Cereus </t>
  </si>
  <si>
    <t xml:space="preserve">Tüm Gıda ve Yemlerde </t>
  </si>
  <si>
    <t>TS  EN ISO 7932</t>
  </si>
  <si>
    <t>3 gün</t>
  </si>
  <si>
    <t>250 g/ml</t>
  </si>
  <si>
    <t>Escherichia Coli O157</t>
  </si>
  <si>
    <t>TS  EN ISO 16654</t>
  </si>
  <si>
    <t>4 gün</t>
  </si>
  <si>
    <t>Escherichia Coli(Katı Besiyerinde)</t>
  </si>
  <si>
    <t>TS  ISO 16649-2</t>
  </si>
  <si>
    <t>Enterobacteriaceae Aranması</t>
  </si>
  <si>
    <t>TS  EN ISO 21528-2</t>
  </si>
  <si>
    <t>2-3 gün</t>
  </si>
  <si>
    <t>Listeria monocytegenes</t>
  </si>
  <si>
    <t>TS  EN ISO 11290-1</t>
  </si>
  <si>
    <t>5-7 gün</t>
  </si>
  <si>
    <r>
      <t xml:space="preserve">Küf ve Maya Sayımı (Su Aktivitesi </t>
    </r>
    <r>
      <rPr>
        <sz val="12"/>
        <color theme="1"/>
        <rFont val="Arial Tur"/>
        <charset val="162"/>
      </rPr>
      <t>≤</t>
    </r>
    <r>
      <rPr>
        <sz val="12"/>
        <color theme="1"/>
        <rFont val="Times New Roman"/>
        <family val="1"/>
        <charset val="162"/>
      </rPr>
      <t>95)</t>
    </r>
  </si>
  <si>
    <t>TS  ISO 21527-2</t>
  </si>
  <si>
    <t>5 gün</t>
  </si>
  <si>
    <r>
      <t xml:space="preserve">Küf ve Maya Sayımı (Su Aktivitesi </t>
    </r>
    <r>
      <rPr>
        <sz val="12"/>
        <color theme="1"/>
        <rFont val="Arial Tur"/>
        <charset val="162"/>
      </rPr>
      <t>≥</t>
    </r>
    <r>
      <rPr>
        <sz val="12"/>
        <color theme="1"/>
        <rFont val="Times New Roman"/>
        <family val="1"/>
        <charset val="162"/>
      </rPr>
      <t>95)</t>
    </r>
  </si>
  <si>
    <t>TS  ISO 21527-1</t>
  </si>
  <si>
    <t xml:space="preserve">Salmonella spp. </t>
  </si>
  <si>
    <t>TS  EN ISO 6579-1</t>
  </si>
  <si>
    <t>3-5 gün</t>
  </si>
  <si>
    <t>Sülfit İndirgeyen Anaerob Bakteri</t>
  </si>
  <si>
    <t>TS EN ISO 15213-1</t>
  </si>
  <si>
    <t>3-4 gün</t>
  </si>
  <si>
    <t xml:space="preserve">Katı Ortamda Koliform Bakteri </t>
  </si>
  <si>
    <t>TS  ISO 4832</t>
  </si>
  <si>
    <t>1-2 gün</t>
  </si>
  <si>
    <t xml:space="preserve">Koagülaz Pozitif Stafilokokların Sayımı </t>
  </si>
  <si>
    <t>TS  EN ISO 6888-1</t>
  </si>
  <si>
    <t xml:space="preserve">Termotolerant Campylobacter spp. </t>
  </si>
  <si>
    <t>TS  EN ISO 10272-1</t>
  </si>
  <si>
    <t xml:space="preserve"> 3-4gün</t>
  </si>
  <si>
    <t>Aerobik Koloni Sayımı</t>
  </si>
  <si>
    <t>TS  EN ISO 4833-2/TS EN ISO 4833-1</t>
  </si>
  <si>
    <t>2-3gün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</si>
</sst>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10"/>
      <name val="Calibri"/>
      <family val="2"/>
      <charset val="162"/>
      <scheme val="minor"/>
    </font>
    <font>
      <sz val="12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theme="1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2" fontId="8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9" fillId="2" borderId="1" xfId="0" applyNumberFormat="1" applyFont="1" applyFill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/>
    </xf>
    <xf numFmtId="4" fontId="11" fillId="0" borderId="1" xfId="0" applyNumberFormat="1" applyFont="1" applyBorder="1" applyProtection="1"/>
    <xf numFmtId="0" fontId="11" fillId="0" borderId="1" xfId="0" applyFont="1" applyBorder="1" applyAlignment="1" applyProtection="1">
      <alignment horizontal="center" shrinkToFit="1"/>
    </xf>
    <xf numFmtId="0" fontId="0" fillId="0" borderId="1" xfId="0" applyBorder="1"/>
    <xf numFmtId="4" fontId="0" fillId="0" borderId="1" xfId="0" applyNumberFormat="1" applyBorder="1"/>
    <xf numFmtId="0" fontId="11" fillId="0" borderId="1" xfId="0" applyFont="1" applyBorder="1" applyAlignment="1" applyProtection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tabSelected="1" topLeftCell="A49" workbookViewId="0">
      <selection activeCell="K72" sqref="K72"/>
    </sheetView>
  </sheetViews>
  <sheetFormatPr defaultRowHeight="14.4" x14ac:dyDescent="0.3"/>
  <cols>
    <col min="1" max="1" width="7.77734375" customWidth="1"/>
    <col min="2" max="2" width="30.33203125" customWidth="1"/>
    <col min="3" max="3" width="23.109375" customWidth="1"/>
    <col min="4" max="4" width="19.88671875" hidden="1" customWidth="1"/>
    <col min="5" max="7" width="9.109375" hidden="1" customWidth="1"/>
    <col min="11" max="11" width="8.77734375" customWidth="1"/>
    <col min="12" max="12" width="8.5546875" hidden="1" customWidth="1"/>
    <col min="13" max="13" width="9" hidden="1" customWidth="1"/>
    <col min="17" max="17" width="0.44140625" customWidth="1"/>
    <col min="18" max="19" width="8.88671875" hidden="1" customWidth="1"/>
  </cols>
  <sheetData>
    <row r="1" spans="1:25" ht="28.2" customHeight="1" x14ac:dyDescent="0.3">
      <c r="A1" s="50" t="s">
        <v>19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2"/>
    </row>
    <row r="2" spans="1:25" ht="81" customHeight="1" x14ac:dyDescent="0.3">
      <c r="A2" s="1" t="s">
        <v>20</v>
      </c>
      <c r="B2" s="30" t="s">
        <v>0</v>
      </c>
      <c r="C2" s="30"/>
      <c r="D2" s="30"/>
      <c r="E2" s="30"/>
      <c r="F2" s="30"/>
      <c r="G2" s="30"/>
      <c r="H2" s="31" t="s">
        <v>21</v>
      </c>
      <c r="I2" s="31"/>
      <c r="J2" s="31"/>
      <c r="K2" s="31"/>
      <c r="L2" s="31"/>
      <c r="M2" s="31"/>
      <c r="N2" s="31" t="s">
        <v>22</v>
      </c>
      <c r="O2" s="31"/>
      <c r="P2" s="31"/>
      <c r="Q2" s="31"/>
      <c r="R2" s="31"/>
      <c r="S2" s="31"/>
      <c r="T2" s="31" t="s">
        <v>23</v>
      </c>
      <c r="U2" s="31"/>
      <c r="V2" s="31" t="s">
        <v>24</v>
      </c>
      <c r="W2" s="31"/>
      <c r="X2" s="1" t="s">
        <v>25</v>
      </c>
      <c r="Y2" s="2" t="s">
        <v>71</v>
      </c>
    </row>
    <row r="3" spans="1:25" ht="36.75" customHeight="1" x14ac:dyDescent="0.3">
      <c r="A3" s="3">
        <v>1</v>
      </c>
      <c r="B3" s="11" t="s">
        <v>1</v>
      </c>
      <c r="C3" s="11"/>
      <c r="D3" s="11"/>
      <c r="E3" s="11"/>
      <c r="F3" s="11"/>
      <c r="G3" s="11"/>
      <c r="H3" s="12" t="s">
        <v>26</v>
      </c>
      <c r="I3" s="12"/>
      <c r="J3" s="12"/>
      <c r="K3" s="12"/>
      <c r="L3" s="12"/>
      <c r="M3" s="12"/>
      <c r="N3" s="13" t="s">
        <v>8</v>
      </c>
      <c r="O3" s="13"/>
      <c r="P3" s="13"/>
      <c r="Q3" s="13"/>
      <c r="R3" s="13"/>
      <c r="S3" s="13"/>
      <c r="T3" s="13" t="s">
        <v>27</v>
      </c>
      <c r="U3" s="13"/>
      <c r="V3" s="13" t="s">
        <v>28</v>
      </c>
      <c r="W3" s="13"/>
      <c r="X3" s="4">
        <v>1255</v>
      </c>
      <c r="Y3" s="5">
        <f>(X3*20)/100+X3</f>
        <v>1506</v>
      </c>
    </row>
    <row r="4" spans="1:25" x14ac:dyDescent="0.3">
      <c r="A4" s="5">
        <v>2</v>
      </c>
      <c r="B4" s="11" t="s">
        <v>29</v>
      </c>
      <c r="C4" s="11"/>
      <c r="D4" s="11"/>
      <c r="E4" s="11"/>
      <c r="F4" s="11"/>
      <c r="G4" s="11"/>
      <c r="H4" s="13" t="s">
        <v>69</v>
      </c>
      <c r="I4" s="13"/>
      <c r="J4" s="13"/>
      <c r="K4" s="13"/>
      <c r="L4" s="13"/>
      <c r="M4" s="13"/>
      <c r="N4" s="13" t="s">
        <v>8</v>
      </c>
      <c r="O4" s="13"/>
      <c r="P4" s="13"/>
      <c r="Q4" s="13"/>
      <c r="R4" s="13"/>
      <c r="S4" s="13"/>
      <c r="T4" s="13" t="s">
        <v>27</v>
      </c>
      <c r="U4" s="13"/>
      <c r="V4" s="13" t="s">
        <v>28</v>
      </c>
      <c r="W4" s="13"/>
      <c r="X4" s="6">
        <v>1631</v>
      </c>
      <c r="Y4" s="5">
        <f t="shared" ref="Y4:Y27" si="0">(X4*20)/100+X4</f>
        <v>1957.2</v>
      </c>
    </row>
    <row r="5" spans="1:25" x14ac:dyDescent="0.3">
      <c r="A5" s="3">
        <v>3</v>
      </c>
      <c r="B5" s="11" t="s">
        <v>31</v>
      </c>
      <c r="C5" s="11"/>
      <c r="D5" s="11"/>
      <c r="E5" s="11"/>
      <c r="F5" s="11"/>
      <c r="G5" s="11"/>
      <c r="H5" s="13" t="s">
        <v>68</v>
      </c>
      <c r="I5" s="13"/>
      <c r="J5" s="13"/>
      <c r="K5" s="13"/>
      <c r="L5" s="13"/>
      <c r="M5" s="13"/>
      <c r="N5" s="13" t="s">
        <v>8</v>
      </c>
      <c r="O5" s="13"/>
      <c r="P5" s="13"/>
      <c r="Q5" s="13"/>
      <c r="R5" s="13"/>
      <c r="S5" s="13"/>
      <c r="T5" s="13" t="s">
        <v>27</v>
      </c>
      <c r="U5" s="13"/>
      <c r="V5" s="13" t="s">
        <v>28</v>
      </c>
      <c r="W5" s="13"/>
      <c r="X5" s="4">
        <v>439</v>
      </c>
      <c r="Y5" s="5">
        <f t="shared" si="0"/>
        <v>526.79999999999995</v>
      </c>
    </row>
    <row r="6" spans="1:25" x14ac:dyDescent="0.3">
      <c r="A6" s="5">
        <v>4</v>
      </c>
      <c r="B6" s="11" t="s">
        <v>32</v>
      </c>
      <c r="C6" s="11"/>
      <c r="D6" s="11"/>
      <c r="E6" s="11"/>
      <c r="F6" s="11"/>
      <c r="G6" s="11"/>
      <c r="H6" s="13" t="s">
        <v>33</v>
      </c>
      <c r="I6" s="13"/>
      <c r="J6" s="13"/>
      <c r="K6" s="13"/>
      <c r="L6" s="13"/>
      <c r="M6" s="13"/>
      <c r="N6" s="13" t="s">
        <v>8</v>
      </c>
      <c r="O6" s="13"/>
      <c r="P6" s="13"/>
      <c r="Q6" s="13"/>
      <c r="R6" s="13"/>
      <c r="S6" s="13"/>
      <c r="T6" s="13" t="s">
        <v>27</v>
      </c>
      <c r="U6" s="13"/>
      <c r="V6" s="13" t="s">
        <v>28</v>
      </c>
      <c r="W6" s="13"/>
      <c r="X6" s="4">
        <v>1631</v>
      </c>
      <c r="Y6" s="5">
        <f t="shared" si="0"/>
        <v>1957.2</v>
      </c>
    </row>
    <row r="7" spans="1:25" x14ac:dyDescent="0.3">
      <c r="A7" s="3">
        <v>5</v>
      </c>
      <c r="B7" s="11" t="s">
        <v>18</v>
      </c>
      <c r="C7" s="11"/>
      <c r="D7" s="11"/>
      <c r="E7" s="11"/>
      <c r="F7" s="11"/>
      <c r="G7" s="11"/>
      <c r="H7" s="13" t="s">
        <v>30</v>
      </c>
      <c r="I7" s="13"/>
      <c r="J7" s="13"/>
      <c r="K7" s="13"/>
      <c r="L7" s="13"/>
      <c r="M7" s="13"/>
      <c r="N7" s="13" t="s">
        <v>8</v>
      </c>
      <c r="O7" s="13"/>
      <c r="P7" s="13"/>
      <c r="Q7" s="13"/>
      <c r="R7" s="13"/>
      <c r="S7" s="13"/>
      <c r="T7" s="13" t="s">
        <v>27</v>
      </c>
      <c r="U7" s="13"/>
      <c r="V7" s="13" t="s">
        <v>28</v>
      </c>
      <c r="W7" s="13"/>
      <c r="X7" s="7">
        <v>753</v>
      </c>
      <c r="Y7" s="5">
        <f t="shared" si="0"/>
        <v>903.6</v>
      </c>
    </row>
    <row r="8" spans="1:25" x14ac:dyDescent="0.3">
      <c r="A8" s="5">
        <v>6</v>
      </c>
      <c r="B8" s="11" t="s">
        <v>2</v>
      </c>
      <c r="C8" s="11"/>
      <c r="D8" s="11"/>
      <c r="E8" s="11"/>
      <c r="F8" s="11"/>
      <c r="G8" s="11"/>
      <c r="H8" s="13" t="s">
        <v>30</v>
      </c>
      <c r="I8" s="13"/>
      <c r="J8" s="13"/>
      <c r="K8" s="13"/>
      <c r="L8" s="13"/>
      <c r="M8" s="13"/>
      <c r="N8" s="13" t="s">
        <v>8</v>
      </c>
      <c r="O8" s="13"/>
      <c r="P8" s="13"/>
      <c r="Q8" s="13"/>
      <c r="R8" s="13"/>
      <c r="S8" s="13"/>
      <c r="T8" s="13" t="s">
        <v>34</v>
      </c>
      <c r="U8" s="13"/>
      <c r="V8" s="13" t="s">
        <v>28</v>
      </c>
      <c r="W8" s="13"/>
      <c r="X8" s="8"/>
      <c r="Y8" s="5"/>
    </row>
    <row r="9" spans="1:25" x14ac:dyDescent="0.3">
      <c r="A9" s="3">
        <v>7</v>
      </c>
      <c r="B9" s="25" t="s">
        <v>3</v>
      </c>
      <c r="C9" s="25"/>
      <c r="D9" s="25"/>
      <c r="E9" s="25"/>
      <c r="F9" s="25"/>
      <c r="G9" s="25"/>
      <c r="H9" s="26" t="s">
        <v>36</v>
      </c>
      <c r="I9" s="26"/>
      <c r="J9" s="26"/>
      <c r="K9" s="26"/>
      <c r="L9" s="26"/>
      <c r="M9" s="26"/>
      <c r="N9" s="13" t="s">
        <v>35</v>
      </c>
      <c r="O9" s="13"/>
      <c r="P9" s="13"/>
      <c r="Q9" s="13"/>
      <c r="R9" s="13"/>
      <c r="S9" s="13"/>
      <c r="T9" s="13" t="s">
        <v>37</v>
      </c>
      <c r="U9" s="13"/>
      <c r="V9" s="13" t="s">
        <v>38</v>
      </c>
      <c r="W9" s="13"/>
      <c r="X9" s="4">
        <v>565</v>
      </c>
      <c r="Y9" s="5">
        <f t="shared" si="0"/>
        <v>678</v>
      </c>
    </row>
    <row r="10" spans="1:25" x14ac:dyDescent="0.3">
      <c r="A10" s="5">
        <v>8</v>
      </c>
      <c r="B10" s="25" t="s">
        <v>39</v>
      </c>
      <c r="C10" s="25"/>
      <c r="D10" s="25"/>
      <c r="E10" s="25"/>
      <c r="F10" s="25"/>
      <c r="G10" s="25"/>
      <c r="H10" s="26" t="s">
        <v>36</v>
      </c>
      <c r="I10" s="26"/>
      <c r="J10" s="26"/>
      <c r="K10" s="26"/>
      <c r="L10" s="26"/>
      <c r="M10" s="26"/>
      <c r="N10" s="13" t="s">
        <v>9</v>
      </c>
      <c r="O10" s="13"/>
      <c r="P10" s="13"/>
      <c r="Q10" s="13"/>
      <c r="R10" s="13"/>
      <c r="S10" s="13"/>
      <c r="T10" s="13" t="s">
        <v>34</v>
      </c>
      <c r="U10" s="13"/>
      <c r="V10" s="13" t="s">
        <v>38</v>
      </c>
      <c r="W10" s="13"/>
      <c r="X10" s="4">
        <v>878</v>
      </c>
      <c r="Y10" s="5">
        <f t="shared" si="0"/>
        <v>1053.5999999999999</v>
      </c>
    </row>
    <row r="11" spans="1:25" x14ac:dyDescent="0.3">
      <c r="A11" s="3">
        <v>9</v>
      </c>
      <c r="B11" s="25" t="s">
        <v>4</v>
      </c>
      <c r="C11" s="25"/>
      <c r="D11" s="25"/>
      <c r="E11" s="25"/>
      <c r="F11" s="25"/>
      <c r="G11" s="25"/>
      <c r="H11" s="26" t="s">
        <v>36</v>
      </c>
      <c r="I11" s="26"/>
      <c r="J11" s="26"/>
      <c r="K11" s="26"/>
      <c r="L11" s="26"/>
      <c r="M11" s="26"/>
      <c r="N11" s="13" t="s">
        <v>9</v>
      </c>
      <c r="O11" s="13"/>
      <c r="P11" s="13"/>
      <c r="Q11" s="13"/>
      <c r="R11" s="13"/>
      <c r="S11" s="13"/>
      <c r="T11" s="13" t="s">
        <v>37</v>
      </c>
      <c r="U11" s="13"/>
      <c r="V11" s="13" t="s">
        <v>38</v>
      </c>
      <c r="W11" s="13"/>
      <c r="X11" s="6">
        <v>1004</v>
      </c>
      <c r="Y11" s="5">
        <f t="shared" si="0"/>
        <v>1204.8</v>
      </c>
    </row>
    <row r="12" spans="1:25" x14ac:dyDescent="0.3">
      <c r="A12" s="5">
        <v>10</v>
      </c>
      <c r="B12" s="25" t="s">
        <v>40</v>
      </c>
      <c r="C12" s="25"/>
      <c r="D12" s="25"/>
      <c r="E12" s="25"/>
      <c r="F12" s="25"/>
      <c r="G12" s="25"/>
      <c r="H12" s="26" t="s">
        <v>36</v>
      </c>
      <c r="I12" s="26"/>
      <c r="J12" s="26"/>
      <c r="K12" s="26"/>
      <c r="L12" s="26"/>
      <c r="M12" s="26"/>
      <c r="N12" s="13" t="s">
        <v>9</v>
      </c>
      <c r="O12" s="13"/>
      <c r="P12" s="13"/>
      <c r="Q12" s="13"/>
      <c r="R12" s="13"/>
      <c r="S12" s="13"/>
      <c r="T12" s="13" t="s">
        <v>34</v>
      </c>
      <c r="U12" s="13"/>
      <c r="V12" s="13" t="s">
        <v>38</v>
      </c>
      <c r="W12" s="13"/>
      <c r="X12" s="4">
        <v>502</v>
      </c>
      <c r="Y12" s="5">
        <f t="shared" si="0"/>
        <v>602.4</v>
      </c>
    </row>
    <row r="13" spans="1:25" x14ac:dyDescent="0.3">
      <c r="A13" s="3">
        <v>11</v>
      </c>
      <c r="B13" s="27" t="s">
        <v>41</v>
      </c>
      <c r="C13" s="28"/>
      <c r="D13" s="28"/>
      <c r="E13" s="28"/>
      <c r="F13" s="28"/>
      <c r="G13" s="29"/>
      <c r="H13" s="26" t="s">
        <v>42</v>
      </c>
      <c r="I13" s="26"/>
      <c r="J13" s="26"/>
      <c r="K13" s="26"/>
      <c r="L13" s="26"/>
      <c r="M13" s="26"/>
      <c r="N13" s="13" t="s">
        <v>9</v>
      </c>
      <c r="O13" s="13"/>
      <c r="P13" s="13"/>
      <c r="Q13" s="13"/>
      <c r="R13" s="13"/>
      <c r="S13" s="13"/>
      <c r="T13" s="13" t="s">
        <v>37</v>
      </c>
      <c r="U13" s="13"/>
      <c r="V13" s="13" t="s">
        <v>38</v>
      </c>
      <c r="W13" s="13"/>
      <c r="X13" s="4">
        <v>2384</v>
      </c>
      <c r="Y13" s="5">
        <f t="shared" si="0"/>
        <v>2860.8</v>
      </c>
    </row>
    <row r="14" spans="1:25" x14ac:dyDescent="0.3">
      <c r="A14" s="5">
        <v>12</v>
      </c>
      <c r="B14" s="25" t="s">
        <v>43</v>
      </c>
      <c r="C14" s="25"/>
      <c r="D14" s="25"/>
      <c r="E14" s="25"/>
      <c r="F14" s="25"/>
      <c r="G14" s="25"/>
      <c r="H14" s="26" t="s">
        <v>36</v>
      </c>
      <c r="I14" s="26"/>
      <c r="J14" s="26"/>
      <c r="K14" s="26"/>
      <c r="L14" s="26"/>
      <c r="M14" s="26"/>
      <c r="N14" s="13" t="s">
        <v>9</v>
      </c>
      <c r="O14" s="13"/>
      <c r="P14" s="13"/>
      <c r="Q14" s="13"/>
      <c r="R14" s="13"/>
      <c r="S14" s="13"/>
      <c r="T14" s="13" t="s">
        <v>34</v>
      </c>
      <c r="U14" s="13"/>
      <c r="V14" s="13" t="s">
        <v>38</v>
      </c>
      <c r="W14" s="13"/>
      <c r="X14" s="4">
        <v>753</v>
      </c>
      <c r="Y14" s="5">
        <f t="shared" si="0"/>
        <v>903.6</v>
      </c>
    </row>
    <row r="15" spans="1:25" x14ac:dyDescent="0.3">
      <c r="A15" s="3">
        <v>13</v>
      </c>
      <c r="B15" s="25" t="s">
        <v>44</v>
      </c>
      <c r="C15" s="25"/>
      <c r="D15" s="25"/>
      <c r="E15" s="25"/>
      <c r="F15" s="25"/>
      <c r="G15" s="25"/>
      <c r="H15" s="26" t="s">
        <v>45</v>
      </c>
      <c r="I15" s="26"/>
      <c r="J15" s="26"/>
      <c r="K15" s="26"/>
      <c r="L15" s="26"/>
      <c r="M15" s="26"/>
      <c r="N15" s="13" t="s">
        <v>10</v>
      </c>
      <c r="O15" s="13"/>
      <c r="P15" s="13"/>
      <c r="Q15" s="13"/>
      <c r="R15" s="13"/>
      <c r="S15" s="13"/>
      <c r="T15" s="13" t="s">
        <v>34</v>
      </c>
      <c r="U15" s="13"/>
      <c r="V15" s="13" t="s">
        <v>46</v>
      </c>
      <c r="W15" s="13"/>
      <c r="X15" s="9">
        <v>1131</v>
      </c>
      <c r="Y15" s="5">
        <f t="shared" si="0"/>
        <v>1357.2</v>
      </c>
    </row>
    <row r="16" spans="1:25" x14ac:dyDescent="0.3">
      <c r="A16" s="5">
        <v>14</v>
      </c>
      <c r="B16" s="25" t="s">
        <v>47</v>
      </c>
      <c r="C16" s="25"/>
      <c r="D16" s="25"/>
      <c r="E16" s="25"/>
      <c r="F16" s="25"/>
      <c r="G16" s="25"/>
      <c r="H16" s="26" t="s">
        <v>49</v>
      </c>
      <c r="I16" s="26"/>
      <c r="J16" s="26"/>
      <c r="K16" s="26"/>
      <c r="L16" s="26"/>
      <c r="M16" s="26"/>
      <c r="N16" s="13" t="s">
        <v>48</v>
      </c>
      <c r="O16" s="13"/>
      <c r="P16" s="13"/>
      <c r="Q16" s="13"/>
      <c r="R16" s="13"/>
      <c r="S16" s="13"/>
      <c r="T16" s="13" t="s">
        <v>34</v>
      </c>
      <c r="U16" s="13"/>
      <c r="V16" s="13" t="s">
        <v>38</v>
      </c>
      <c r="W16" s="13"/>
      <c r="X16" s="4">
        <v>439</v>
      </c>
      <c r="Y16" s="5">
        <f t="shared" si="0"/>
        <v>526.79999999999995</v>
      </c>
    </row>
    <row r="17" spans="1:25" x14ac:dyDescent="0.3">
      <c r="A17" s="3">
        <v>15</v>
      </c>
      <c r="B17" s="25" t="s">
        <v>50</v>
      </c>
      <c r="C17" s="25"/>
      <c r="D17" s="25"/>
      <c r="E17" s="25"/>
      <c r="F17" s="25"/>
      <c r="G17" s="25"/>
      <c r="H17" s="26" t="s">
        <v>51</v>
      </c>
      <c r="I17" s="26"/>
      <c r="J17" s="26"/>
      <c r="K17" s="26"/>
      <c r="L17" s="26"/>
      <c r="M17" s="26"/>
      <c r="N17" s="13" t="s">
        <v>11</v>
      </c>
      <c r="O17" s="13"/>
      <c r="P17" s="13"/>
      <c r="Q17" s="13"/>
      <c r="R17" s="13"/>
      <c r="S17" s="13"/>
      <c r="T17" s="13" t="s">
        <v>27</v>
      </c>
      <c r="U17" s="13"/>
      <c r="V17" s="13" t="s">
        <v>52</v>
      </c>
      <c r="W17" s="13"/>
      <c r="X17" s="6">
        <v>439</v>
      </c>
      <c r="Y17" s="5">
        <f t="shared" si="0"/>
        <v>526.79999999999995</v>
      </c>
    </row>
    <row r="18" spans="1:25" x14ac:dyDescent="0.3">
      <c r="A18" s="5">
        <v>16</v>
      </c>
      <c r="B18" s="11" t="s">
        <v>50</v>
      </c>
      <c r="C18" s="11"/>
      <c r="D18" s="11"/>
      <c r="E18" s="11"/>
      <c r="F18" s="11"/>
      <c r="G18" s="11"/>
      <c r="H18" s="13" t="s">
        <v>53</v>
      </c>
      <c r="I18" s="13"/>
      <c r="J18" s="13"/>
      <c r="K18" s="13"/>
      <c r="L18" s="13"/>
      <c r="M18" s="13"/>
      <c r="N18" s="13" t="s">
        <v>12</v>
      </c>
      <c r="O18" s="13"/>
      <c r="P18" s="13"/>
      <c r="Q18" s="13"/>
      <c r="R18" s="13"/>
      <c r="S18" s="13"/>
      <c r="T18" s="13" t="s">
        <v>34</v>
      </c>
      <c r="U18" s="13"/>
      <c r="V18" s="13" t="s">
        <v>38</v>
      </c>
      <c r="W18" s="13"/>
      <c r="X18" s="6">
        <v>439</v>
      </c>
      <c r="Y18" s="5">
        <f t="shared" si="0"/>
        <v>526.79999999999995</v>
      </c>
    </row>
    <row r="19" spans="1:25" x14ac:dyDescent="0.3">
      <c r="A19" s="3">
        <v>17</v>
      </c>
      <c r="B19" s="11" t="s">
        <v>50</v>
      </c>
      <c r="C19" s="11"/>
      <c r="D19" s="11"/>
      <c r="E19" s="11"/>
      <c r="F19" s="11"/>
      <c r="G19" s="11"/>
      <c r="H19" s="13" t="s">
        <v>55</v>
      </c>
      <c r="I19" s="13"/>
      <c r="J19" s="13"/>
      <c r="K19" s="13"/>
      <c r="L19" s="13"/>
      <c r="M19" s="13"/>
      <c r="N19" s="13" t="s">
        <v>54</v>
      </c>
      <c r="O19" s="13"/>
      <c r="P19" s="13"/>
      <c r="Q19" s="13"/>
      <c r="R19" s="13"/>
      <c r="S19" s="13"/>
      <c r="T19" s="13" t="s">
        <v>34</v>
      </c>
      <c r="U19" s="13"/>
      <c r="V19" s="13" t="s">
        <v>38</v>
      </c>
      <c r="W19" s="13"/>
      <c r="X19" s="6">
        <v>439</v>
      </c>
      <c r="Y19" s="5">
        <f t="shared" si="0"/>
        <v>526.79999999999995</v>
      </c>
    </row>
    <row r="20" spans="1:25" x14ac:dyDescent="0.3">
      <c r="A20" s="5">
        <v>18</v>
      </c>
      <c r="B20" s="11" t="s">
        <v>5</v>
      </c>
      <c r="C20" s="11"/>
      <c r="D20" s="11"/>
      <c r="E20" s="11"/>
      <c r="F20" s="11"/>
      <c r="G20" s="11"/>
      <c r="H20" s="13" t="s">
        <v>56</v>
      </c>
      <c r="I20" s="13"/>
      <c r="J20" s="13"/>
      <c r="K20" s="13"/>
      <c r="L20" s="13"/>
      <c r="M20" s="13"/>
      <c r="N20" s="13" t="s">
        <v>13</v>
      </c>
      <c r="O20" s="13"/>
      <c r="P20" s="13"/>
      <c r="Q20" s="13"/>
      <c r="R20" s="13"/>
      <c r="S20" s="13"/>
      <c r="T20" s="13" t="s">
        <v>27</v>
      </c>
      <c r="U20" s="13"/>
      <c r="V20" s="13" t="s">
        <v>46</v>
      </c>
      <c r="W20" s="13"/>
      <c r="X20" s="6">
        <v>439</v>
      </c>
      <c r="Y20" s="5">
        <f t="shared" si="0"/>
        <v>526.79999999999995</v>
      </c>
    </row>
    <row r="21" spans="1:25" ht="36" customHeight="1" x14ac:dyDescent="0.3">
      <c r="A21" s="3">
        <v>19</v>
      </c>
      <c r="B21" s="11" t="s">
        <v>40</v>
      </c>
      <c r="C21" s="11"/>
      <c r="D21" s="11"/>
      <c r="E21" s="11"/>
      <c r="F21" s="11"/>
      <c r="G21" s="11"/>
      <c r="H21" s="13" t="s">
        <v>57</v>
      </c>
      <c r="I21" s="13"/>
      <c r="J21" s="13"/>
      <c r="K21" s="13"/>
      <c r="L21" s="13"/>
      <c r="M21" s="13"/>
      <c r="N21" s="13" t="s">
        <v>14</v>
      </c>
      <c r="O21" s="13"/>
      <c r="P21" s="13"/>
      <c r="Q21" s="13"/>
      <c r="R21" s="13"/>
      <c r="S21" s="13"/>
      <c r="T21" s="13" t="s">
        <v>27</v>
      </c>
      <c r="U21" s="13"/>
      <c r="V21" s="13" t="s">
        <v>58</v>
      </c>
      <c r="W21" s="13"/>
      <c r="X21" s="4">
        <v>502</v>
      </c>
      <c r="Y21" s="5">
        <f t="shared" si="0"/>
        <v>602.4</v>
      </c>
    </row>
    <row r="22" spans="1:25" ht="33.75" customHeight="1" x14ac:dyDescent="0.3">
      <c r="A22" s="5">
        <v>20</v>
      </c>
      <c r="B22" s="16" t="s">
        <v>59</v>
      </c>
      <c r="C22" s="17"/>
      <c r="D22" s="17"/>
      <c r="E22" s="17"/>
      <c r="F22" s="17"/>
      <c r="G22" s="18"/>
      <c r="H22" s="22" t="s">
        <v>53</v>
      </c>
      <c r="I22" s="23"/>
      <c r="J22" s="23"/>
      <c r="K22" s="23"/>
      <c r="L22" s="23"/>
      <c r="M22" s="24"/>
      <c r="N22" s="19" t="s">
        <v>12</v>
      </c>
      <c r="O22" s="20"/>
      <c r="P22" s="20"/>
      <c r="Q22" s="20"/>
      <c r="R22" s="20"/>
      <c r="S22" s="21"/>
      <c r="T22" s="14" t="s">
        <v>34</v>
      </c>
      <c r="U22" s="14"/>
      <c r="V22" s="14" t="s">
        <v>52</v>
      </c>
      <c r="W22" s="14"/>
      <c r="X22" s="6">
        <v>439</v>
      </c>
      <c r="Y22" s="5">
        <f t="shared" si="0"/>
        <v>526.79999999999995</v>
      </c>
    </row>
    <row r="23" spans="1:25" x14ac:dyDescent="0.3">
      <c r="A23" s="3">
        <v>21</v>
      </c>
      <c r="B23" s="11" t="s">
        <v>6</v>
      </c>
      <c r="C23" s="11"/>
      <c r="D23" s="11"/>
      <c r="E23" s="11"/>
      <c r="F23" s="11"/>
      <c r="G23" s="11"/>
      <c r="H23" s="13" t="s">
        <v>60</v>
      </c>
      <c r="I23" s="13"/>
      <c r="J23" s="13"/>
      <c r="K23" s="13"/>
      <c r="L23" s="13"/>
      <c r="M23" s="13"/>
      <c r="N23" s="15" t="s">
        <v>15</v>
      </c>
      <c r="O23" s="15"/>
      <c r="P23" s="15"/>
      <c r="Q23" s="15"/>
      <c r="R23" s="15"/>
      <c r="S23" s="15"/>
      <c r="T23" s="14" t="s">
        <v>34</v>
      </c>
      <c r="U23" s="14"/>
      <c r="V23" s="14" t="s">
        <v>61</v>
      </c>
      <c r="W23" s="14"/>
      <c r="X23" s="10">
        <v>1631</v>
      </c>
      <c r="Y23" s="5">
        <f t="shared" si="0"/>
        <v>1957.2</v>
      </c>
    </row>
    <row r="24" spans="1:25" x14ac:dyDescent="0.3">
      <c r="A24" s="5">
        <v>22</v>
      </c>
      <c r="B24" s="11" t="s">
        <v>62</v>
      </c>
      <c r="C24" s="11"/>
      <c r="D24" s="11"/>
      <c r="E24" s="11"/>
      <c r="F24" s="11"/>
      <c r="G24" s="11"/>
      <c r="H24" s="13" t="s">
        <v>63</v>
      </c>
      <c r="I24" s="13"/>
      <c r="J24" s="13"/>
      <c r="K24" s="13"/>
      <c r="L24" s="13"/>
      <c r="M24" s="13"/>
      <c r="N24" s="13" t="s">
        <v>14</v>
      </c>
      <c r="O24" s="13"/>
      <c r="P24" s="13"/>
      <c r="Q24" s="13"/>
      <c r="R24" s="13"/>
      <c r="S24" s="13"/>
      <c r="T24" s="14" t="s">
        <v>34</v>
      </c>
      <c r="U24" s="14"/>
      <c r="V24" s="13" t="s">
        <v>58</v>
      </c>
      <c r="W24" s="13"/>
      <c r="X24" s="4">
        <v>878</v>
      </c>
      <c r="Y24" s="5">
        <f t="shared" si="0"/>
        <v>1053.5999999999999</v>
      </c>
    </row>
    <row r="25" spans="1:25" x14ac:dyDescent="0.3">
      <c r="A25" s="3">
        <v>23</v>
      </c>
      <c r="B25" s="11" t="s">
        <v>62</v>
      </c>
      <c r="C25" s="11"/>
      <c r="D25" s="11"/>
      <c r="E25" s="11"/>
      <c r="F25" s="11"/>
      <c r="G25" s="11"/>
      <c r="H25" s="13" t="s">
        <v>64</v>
      </c>
      <c r="I25" s="13"/>
      <c r="J25" s="13"/>
      <c r="K25" s="13"/>
      <c r="L25" s="13"/>
      <c r="M25" s="13"/>
      <c r="N25" s="13" t="s">
        <v>16</v>
      </c>
      <c r="O25" s="13"/>
      <c r="P25" s="13"/>
      <c r="Q25" s="13"/>
      <c r="R25" s="13"/>
      <c r="S25" s="13"/>
      <c r="T25" s="14" t="s">
        <v>34</v>
      </c>
      <c r="U25" s="14"/>
      <c r="V25" s="13" t="s">
        <v>58</v>
      </c>
      <c r="W25" s="13"/>
      <c r="X25" s="4">
        <v>878</v>
      </c>
      <c r="Y25" s="5">
        <f t="shared" si="0"/>
        <v>1053.5999999999999</v>
      </c>
    </row>
    <row r="26" spans="1:25" x14ac:dyDescent="0.3">
      <c r="A26" s="5">
        <v>24</v>
      </c>
      <c r="B26" s="11" t="s">
        <v>62</v>
      </c>
      <c r="C26" s="11"/>
      <c r="D26" s="11"/>
      <c r="E26" s="11"/>
      <c r="F26" s="11"/>
      <c r="G26" s="11"/>
      <c r="H26" s="13" t="s">
        <v>65</v>
      </c>
      <c r="I26" s="13"/>
      <c r="J26" s="13"/>
      <c r="K26" s="13"/>
      <c r="L26" s="13"/>
      <c r="M26" s="13"/>
      <c r="N26" s="13" t="s">
        <v>17</v>
      </c>
      <c r="O26" s="13"/>
      <c r="P26" s="13"/>
      <c r="Q26" s="13"/>
      <c r="R26" s="13"/>
      <c r="S26" s="13"/>
      <c r="T26" s="14" t="s">
        <v>34</v>
      </c>
      <c r="U26" s="14"/>
      <c r="V26" s="13" t="s">
        <v>58</v>
      </c>
      <c r="W26" s="13"/>
      <c r="X26" s="4">
        <v>878</v>
      </c>
      <c r="Y26" s="5">
        <f t="shared" si="0"/>
        <v>1053.5999999999999</v>
      </c>
    </row>
    <row r="27" spans="1:25" x14ac:dyDescent="0.3">
      <c r="A27" s="3">
        <v>25</v>
      </c>
      <c r="B27" s="11" t="s">
        <v>7</v>
      </c>
      <c r="C27" s="11"/>
      <c r="D27" s="11"/>
      <c r="E27" s="11"/>
      <c r="F27" s="11"/>
      <c r="G27" s="11"/>
      <c r="H27" s="13" t="s">
        <v>70</v>
      </c>
      <c r="I27" s="13"/>
      <c r="J27" s="13"/>
      <c r="K27" s="13"/>
      <c r="L27" s="13"/>
      <c r="M27" s="13"/>
      <c r="N27" s="12" t="s">
        <v>66</v>
      </c>
      <c r="O27" s="12"/>
      <c r="P27" s="12"/>
      <c r="Q27" s="12"/>
      <c r="R27" s="12"/>
      <c r="S27" s="12"/>
      <c r="T27" s="13" t="s">
        <v>67</v>
      </c>
      <c r="U27" s="13"/>
      <c r="V27" s="13" t="s">
        <v>61</v>
      </c>
      <c r="W27" s="13"/>
      <c r="X27" s="4">
        <v>565</v>
      </c>
      <c r="Y27" s="5">
        <f t="shared" si="0"/>
        <v>678</v>
      </c>
    </row>
    <row r="28" spans="1:25" ht="26.4" customHeight="1" x14ac:dyDescent="0.3">
      <c r="A28" s="50" t="s">
        <v>72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2"/>
    </row>
    <row r="29" spans="1:25" ht="75.599999999999994" customHeight="1" x14ac:dyDescent="0.3">
      <c r="A29" s="1" t="s">
        <v>20</v>
      </c>
      <c r="B29" s="30" t="s">
        <v>0</v>
      </c>
      <c r="C29" s="30"/>
      <c r="D29" s="30"/>
      <c r="E29" s="30"/>
      <c r="F29" s="30"/>
      <c r="G29" s="30"/>
      <c r="H29" s="31" t="s">
        <v>21</v>
      </c>
      <c r="I29" s="31"/>
      <c r="J29" s="31"/>
      <c r="K29" s="31"/>
      <c r="L29" s="31"/>
      <c r="M29" s="31"/>
      <c r="N29" s="31" t="s">
        <v>22</v>
      </c>
      <c r="O29" s="31"/>
      <c r="P29" s="31"/>
      <c r="Q29" s="31"/>
      <c r="R29" s="31"/>
      <c r="S29" s="31"/>
      <c r="T29" s="31" t="s">
        <v>23</v>
      </c>
      <c r="U29" s="31"/>
      <c r="V29" s="31" t="s">
        <v>24</v>
      </c>
      <c r="W29" s="31"/>
      <c r="X29" s="1" t="s">
        <v>25</v>
      </c>
      <c r="Y29" s="2" t="s">
        <v>71</v>
      </c>
    </row>
    <row r="30" spans="1:25" ht="33.6" customHeight="1" x14ac:dyDescent="0.3">
      <c r="A30" s="32">
        <v>1</v>
      </c>
      <c r="B30" s="33" t="s">
        <v>73</v>
      </c>
      <c r="C30" s="34"/>
      <c r="D30" s="34"/>
      <c r="E30" s="34"/>
      <c r="F30" s="34"/>
      <c r="G30" s="35"/>
      <c r="H30" s="36" t="s">
        <v>74</v>
      </c>
      <c r="I30" s="37"/>
      <c r="J30" s="37"/>
      <c r="K30" s="37"/>
      <c r="L30" s="38"/>
      <c r="M30" s="39"/>
      <c r="N30" s="36" t="s">
        <v>75</v>
      </c>
      <c r="O30" s="37"/>
      <c r="P30" s="37"/>
      <c r="Q30" s="37"/>
      <c r="R30" s="37"/>
      <c r="S30" s="40"/>
      <c r="T30" s="41" t="s">
        <v>27</v>
      </c>
      <c r="U30" s="42"/>
      <c r="V30" s="41" t="s">
        <v>76</v>
      </c>
      <c r="W30" s="42"/>
      <c r="X30" s="43">
        <v>314</v>
      </c>
      <c r="Y30" s="44">
        <f>1.2*X30</f>
        <v>376.8</v>
      </c>
    </row>
    <row r="31" spans="1:25" ht="15.6" x14ac:dyDescent="0.3">
      <c r="A31" s="45">
        <v>2</v>
      </c>
      <c r="B31" s="33" t="s">
        <v>77</v>
      </c>
      <c r="C31" s="34"/>
      <c r="D31" s="34"/>
      <c r="E31" s="34"/>
      <c r="F31" s="34"/>
      <c r="G31" s="35"/>
      <c r="H31" s="41" t="s">
        <v>78</v>
      </c>
      <c r="I31" s="46"/>
      <c r="J31" s="46"/>
      <c r="K31" s="46"/>
      <c r="L31" s="46"/>
      <c r="M31" s="42"/>
      <c r="N31" s="41" t="s">
        <v>8</v>
      </c>
      <c r="O31" s="46"/>
      <c r="P31" s="46"/>
      <c r="Q31" s="46"/>
      <c r="R31" s="46"/>
      <c r="S31" s="42"/>
      <c r="T31" s="41" t="s">
        <v>27</v>
      </c>
      <c r="U31" s="42"/>
      <c r="V31" s="41" t="s">
        <v>46</v>
      </c>
      <c r="W31" s="42"/>
      <c r="X31" s="43">
        <v>314</v>
      </c>
      <c r="Y31" s="44">
        <f t="shared" ref="Y31:Y44" si="1">1.2*X31</f>
        <v>376.8</v>
      </c>
    </row>
    <row r="32" spans="1:25" ht="15.6" x14ac:dyDescent="0.3">
      <c r="A32" s="32">
        <v>3</v>
      </c>
      <c r="B32" s="33" t="s">
        <v>79</v>
      </c>
      <c r="C32" s="34"/>
      <c r="D32" s="34"/>
      <c r="E32" s="34"/>
      <c r="F32" s="34"/>
      <c r="G32" s="35"/>
      <c r="H32" s="41" t="s">
        <v>80</v>
      </c>
      <c r="I32" s="46"/>
      <c r="J32" s="46"/>
      <c r="K32" s="46"/>
      <c r="L32" s="46"/>
      <c r="M32" s="42"/>
      <c r="N32" s="41" t="s">
        <v>81</v>
      </c>
      <c r="O32" s="46"/>
      <c r="P32" s="46"/>
      <c r="Q32" s="46"/>
      <c r="R32" s="46"/>
      <c r="S32" s="42"/>
      <c r="T32" s="41" t="s">
        <v>37</v>
      </c>
      <c r="U32" s="42"/>
      <c r="V32" s="41" t="s">
        <v>82</v>
      </c>
      <c r="W32" s="42"/>
      <c r="X32" s="43">
        <v>690</v>
      </c>
      <c r="Y32" s="44">
        <f t="shared" si="1"/>
        <v>828</v>
      </c>
    </row>
    <row r="33" spans="1:25" ht="15.6" x14ac:dyDescent="0.3">
      <c r="A33" s="45">
        <v>4</v>
      </c>
      <c r="B33" s="33" t="s">
        <v>83</v>
      </c>
      <c r="C33" s="34"/>
      <c r="D33" s="34"/>
      <c r="E33" s="34"/>
      <c r="F33" s="34"/>
      <c r="G33" s="35"/>
      <c r="H33" s="41" t="s">
        <v>84</v>
      </c>
      <c r="I33" s="46"/>
      <c r="J33" s="46"/>
      <c r="K33" s="46"/>
      <c r="L33" s="46"/>
      <c r="M33" s="42"/>
      <c r="N33" s="41" t="s">
        <v>85</v>
      </c>
      <c r="O33" s="46"/>
      <c r="P33" s="46"/>
      <c r="Q33" s="46"/>
      <c r="R33" s="46"/>
      <c r="S33" s="42"/>
      <c r="T33" s="41" t="s">
        <v>27</v>
      </c>
      <c r="U33" s="42"/>
      <c r="V33" s="41" t="s">
        <v>46</v>
      </c>
      <c r="W33" s="42"/>
      <c r="X33" s="43">
        <v>314</v>
      </c>
      <c r="Y33" s="44">
        <f t="shared" si="1"/>
        <v>376.8</v>
      </c>
    </row>
    <row r="34" spans="1:25" ht="15.6" x14ac:dyDescent="0.3">
      <c r="A34" s="32">
        <v>5</v>
      </c>
      <c r="B34" s="33" t="s">
        <v>86</v>
      </c>
      <c r="C34" s="34"/>
      <c r="D34" s="34"/>
      <c r="E34" s="34"/>
      <c r="F34" s="34"/>
      <c r="G34" s="35"/>
      <c r="H34" s="41" t="s">
        <v>87</v>
      </c>
      <c r="I34" s="46"/>
      <c r="J34" s="46"/>
      <c r="K34" s="46"/>
      <c r="L34" s="46"/>
      <c r="M34" s="42"/>
      <c r="N34" s="41" t="s">
        <v>88</v>
      </c>
      <c r="O34" s="46"/>
      <c r="P34" s="46"/>
      <c r="Q34" s="46"/>
      <c r="R34" s="46"/>
      <c r="S34" s="42"/>
      <c r="T34" s="41" t="s">
        <v>27</v>
      </c>
      <c r="U34" s="42"/>
      <c r="V34" s="41" t="s">
        <v>46</v>
      </c>
      <c r="W34" s="42"/>
      <c r="X34" s="43">
        <v>314</v>
      </c>
      <c r="Y34" s="44">
        <f t="shared" si="1"/>
        <v>376.8</v>
      </c>
    </row>
    <row r="35" spans="1:25" ht="15.6" x14ac:dyDescent="0.3">
      <c r="A35" s="45">
        <v>6</v>
      </c>
      <c r="B35" s="33" t="s">
        <v>89</v>
      </c>
      <c r="C35" s="34"/>
      <c r="D35" s="34"/>
      <c r="E35" s="34"/>
      <c r="F35" s="34"/>
      <c r="G35" s="35"/>
      <c r="H35" s="41" t="s">
        <v>90</v>
      </c>
      <c r="I35" s="46"/>
      <c r="J35" s="46"/>
      <c r="K35" s="46"/>
      <c r="L35" s="46"/>
      <c r="M35" s="42"/>
      <c r="N35" s="41" t="s">
        <v>91</v>
      </c>
      <c r="O35" s="46"/>
      <c r="P35" s="46"/>
      <c r="Q35" s="46"/>
      <c r="R35" s="46"/>
      <c r="S35" s="42"/>
      <c r="T35" s="41" t="s">
        <v>34</v>
      </c>
      <c r="U35" s="42"/>
      <c r="V35" s="41" t="s">
        <v>46</v>
      </c>
      <c r="W35" s="42"/>
      <c r="X35" s="43">
        <v>439</v>
      </c>
      <c r="Y35" s="44">
        <f t="shared" si="1"/>
        <v>526.79999999999995</v>
      </c>
    </row>
    <row r="36" spans="1:25" ht="15.6" x14ac:dyDescent="0.3">
      <c r="A36" s="32">
        <v>7</v>
      </c>
      <c r="B36" s="33" t="s">
        <v>92</v>
      </c>
      <c r="C36" s="34"/>
      <c r="D36" s="34"/>
      <c r="E36" s="34"/>
      <c r="F36" s="34"/>
      <c r="G36" s="35"/>
      <c r="H36" s="41" t="s">
        <v>93</v>
      </c>
      <c r="I36" s="46"/>
      <c r="J36" s="46"/>
      <c r="K36" s="46"/>
      <c r="L36" s="46"/>
      <c r="M36" s="42"/>
      <c r="N36" s="41" t="s">
        <v>94</v>
      </c>
      <c r="O36" s="46"/>
      <c r="P36" s="46"/>
      <c r="Q36" s="46"/>
      <c r="R36" s="46"/>
      <c r="S36" s="42"/>
      <c r="T36" s="41" t="s">
        <v>34</v>
      </c>
      <c r="U36" s="42"/>
      <c r="V36" s="41" t="s">
        <v>46</v>
      </c>
      <c r="W36" s="42"/>
      <c r="X36" s="43">
        <v>565</v>
      </c>
      <c r="Y36" s="44">
        <f t="shared" si="1"/>
        <v>678</v>
      </c>
    </row>
    <row r="37" spans="1:25" ht="15.6" x14ac:dyDescent="0.3">
      <c r="A37" s="45">
        <v>8</v>
      </c>
      <c r="B37" s="33" t="s">
        <v>95</v>
      </c>
      <c r="C37" s="34"/>
      <c r="D37" s="34"/>
      <c r="E37" s="34"/>
      <c r="F37" s="34"/>
      <c r="G37" s="35"/>
      <c r="H37" s="41" t="s">
        <v>96</v>
      </c>
      <c r="I37" s="46"/>
      <c r="J37" s="46"/>
      <c r="K37" s="46"/>
      <c r="L37" s="46"/>
      <c r="M37" s="42"/>
      <c r="N37" s="41" t="s">
        <v>97</v>
      </c>
      <c r="O37" s="46"/>
      <c r="P37" s="46"/>
      <c r="Q37" s="46"/>
      <c r="R37" s="46"/>
      <c r="S37" s="42"/>
      <c r="T37" s="41" t="s">
        <v>34</v>
      </c>
      <c r="U37" s="42"/>
      <c r="V37" s="41" t="s">
        <v>46</v>
      </c>
      <c r="W37" s="42"/>
      <c r="X37" s="43">
        <v>376</v>
      </c>
      <c r="Y37" s="44">
        <f t="shared" si="1"/>
        <v>451.2</v>
      </c>
    </row>
    <row r="38" spans="1:25" ht="15.6" x14ac:dyDescent="0.3">
      <c r="A38" s="32">
        <v>9</v>
      </c>
      <c r="B38" s="33" t="s">
        <v>95</v>
      </c>
      <c r="C38" s="34"/>
      <c r="D38" s="34"/>
      <c r="E38" s="34"/>
      <c r="F38" s="34"/>
      <c r="G38" s="35"/>
      <c r="H38" s="41" t="s">
        <v>98</v>
      </c>
      <c r="I38" s="46"/>
      <c r="J38" s="46"/>
      <c r="K38" s="46"/>
      <c r="L38" s="46"/>
      <c r="M38" s="42"/>
      <c r="N38" s="41" t="s">
        <v>99</v>
      </c>
      <c r="O38" s="46"/>
      <c r="P38" s="46"/>
      <c r="Q38" s="46"/>
      <c r="R38" s="46"/>
      <c r="S38" s="42"/>
      <c r="T38" s="41" t="s">
        <v>34</v>
      </c>
      <c r="U38" s="42"/>
      <c r="V38" s="41" t="s">
        <v>46</v>
      </c>
      <c r="W38" s="42"/>
      <c r="X38" s="43">
        <v>376</v>
      </c>
      <c r="Y38" s="44">
        <f t="shared" si="1"/>
        <v>451.2</v>
      </c>
    </row>
    <row r="39" spans="1:25" ht="15.6" x14ac:dyDescent="0.3">
      <c r="A39" s="45">
        <v>10</v>
      </c>
      <c r="B39" s="33" t="s">
        <v>100</v>
      </c>
      <c r="C39" s="34"/>
      <c r="D39" s="34"/>
      <c r="E39" s="34"/>
      <c r="F39" s="34"/>
      <c r="G39" s="35"/>
      <c r="H39" s="41" t="s">
        <v>101</v>
      </c>
      <c r="I39" s="46"/>
      <c r="J39" s="46"/>
      <c r="K39" s="46"/>
      <c r="L39" s="46"/>
      <c r="M39" s="42"/>
      <c r="N39" s="36" t="s">
        <v>75</v>
      </c>
      <c r="O39" s="37"/>
      <c r="P39" s="37"/>
      <c r="Q39" s="37"/>
      <c r="R39" s="37"/>
      <c r="S39" s="40"/>
      <c r="T39" s="41" t="s">
        <v>34</v>
      </c>
      <c r="U39" s="42"/>
      <c r="V39" s="41" t="s">
        <v>46</v>
      </c>
      <c r="W39" s="42"/>
      <c r="X39" s="43">
        <v>816</v>
      </c>
      <c r="Y39" s="44">
        <f t="shared" si="1"/>
        <v>979.19999999999993</v>
      </c>
    </row>
    <row r="40" spans="1:25" ht="15.6" x14ac:dyDescent="0.3">
      <c r="A40" s="32">
        <v>11</v>
      </c>
      <c r="B40" s="33" t="s">
        <v>100</v>
      </c>
      <c r="C40" s="34"/>
      <c r="D40" s="34"/>
      <c r="E40" s="34"/>
      <c r="F40" s="34"/>
      <c r="G40" s="35"/>
      <c r="H40" s="41" t="s">
        <v>102</v>
      </c>
      <c r="I40" s="46"/>
      <c r="J40" s="46"/>
      <c r="K40" s="46"/>
      <c r="L40" s="46"/>
      <c r="M40" s="42"/>
      <c r="N40" s="41" t="s">
        <v>94</v>
      </c>
      <c r="O40" s="46"/>
      <c r="P40" s="46"/>
      <c r="Q40" s="46"/>
      <c r="R40" s="46"/>
      <c r="S40" s="42"/>
      <c r="T40" s="41" t="s">
        <v>34</v>
      </c>
      <c r="U40" s="42"/>
      <c r="V40" s="41" t="s">
        <v>46</v>
      </c>
      <c r="W40" s="42"/>
      <c r="X40" s="43">
        <v>816</v>
      </c>
      <c r="Y40" s="44">
        <f t="shared" si="1"/>
        <v>979.19999999999993</v>
      </c>
    </row>
    <row r="41" spans="1:25" ht="15.6" x14ac:dyDescent="0.3">
      <c r="A41" s="45">
        <v>12</v>
      </c>
      <c r="B41" s="33" t="s">
        <v>100</v>
      </c>
      <c r="C41" s="34"/>
      <c r="D41" s="34"/>
      <c r="E41" s="34"/>
      <c r="F41" s="34"/>
      <c r="G41" s="35"/>
      <c r="H41" s="41" t="s">
        <v>36</v>
      </c>
      <c r="I41" s="46"/>
      <c r="J41" s="46"/>
      <c r="K41" s="46"/>
      <c r="L41" s="46"/>
      <c r="M41" s="42"/>
      <c r="N41" s="41" t="s">
        <v>103</v>
      </c>
      <c r="O41" s="46"/>
      <c r="P41" s="46"/>
      <c r="Q41" s="46"/>
      <c r="R41" s="46"/>
      <c r="S41" s="42"/>
      <c r="T41" s="41" t="s">
        <v>34</v>
      </c>
      <c r="U41" s="42"/>
      <c r="V41" s="41" t="s">
        <v>46</v>
      </c>
      <c r="W41" s="42"/>
      <c r="X41" s="43">
        <v>816</v>
      </c>
      <c r="Y41" s="44">
        <f t="shared" si="1"/>
        <v>979.19999999999993</v>
      </c>
    </row>
    <row r="42" spans="1:25" ht="15.6" x14ac:dyDescent="0.3">
      <c r="A42" s="32">
        <v>13</v>
      </c>
      <c r="B42" s="33" t="s">
        <v>100</v>
      </c>
      <c r="C42" s="34"/>
      <c r="D42" s="34"/>
      <c r="E42" s="34"/>
      <c r="F42" s="34"/>
      <c r="G42" s="35"/>
      <c r="H42" s="41" t="s">
        <v>104</v>
      </c>
      <c r="I42" s="46"/>
      <c r="J42" s="46"/>
      <c r="K42" s="46"/>
      <c r="L42" s="46"/>
      <c r="M42" s="42"/>
      <c r="N42" s="41" t="s">
        <v>91</v>
      </c>
      <c r="O42" s="46"/>
      <c r="P42" s="46"/>
      <c r="Q42" s="46"/>
      <c r="R42" s="46"/>
      <c r="S42" s="42"/>
      <c r="T42" s="41" t="s">
        <v>34</v>
      </c>
      <c r="U42" s="42"/>
      <c r="V42" s="41" t="s">
        <v>46</v>
      </c>
      <c r="W42" s="42"/>
      <c r="X42" s="43">
        <v>816</v>
      </c>
      <c r="Y42" s="44">
        <f t="shared" si="1"/>
        <v>979.19999999999993</v>
      </c>
    </row>
    <row r="43" spans="1:25" ht="15.6" x14ac:dyDescent="0.3">
      <c r="A43" s="32">
        <v>14</v>
      </c>
      <c r="B43" s="33" t="s">
        <v>105</v>
      </c>
      <c r="C43" s="34"/>
      <c r="D43" s="34"/>
      <c r="E43" s="34"/>
      <c r="F43" s="34"/>
      <c r="G43" s="35"/>
      <c r="H43" s="41" t="s">
        <v>106</v>
      </c>
      <c r="I43" s="46"/>
      <c r="J43" s="46"/>
      <c r="K43" s="46"/>
      <c r="L43" s="46"/>
      <c r="M43" s="42"/>
      <c r="N43" s="41" t="s">
        <v>16</v>
      </c>
      <c r="O43" s="46"/>
      <c r="P43" s="46"/>
      <c r="Q43" s="46"/>
      <c r="R43" s="46"/>
      <c r="S43" s="42"/>
      <c r="T43" s="41" t="s">
        <v>34</v>
      </c>
      <c r="U43" s="42"/>
      <c r="V43" s="41" t="s">
        <v>46</v>
      </c>
      <c r="W43" s="42"/>
      <c r="X43" s="43">
        <v>816</v>
      </c>
      <c r="Y43" s="44">
        <f t="shared" si="1"/>
        <v>979.19999999999993</v>
      </c>
    </row>
    <row r="44" spans="1:25" ht="15.6" x14ac:dyDescent="0.3">
      <c r="A44" s="32">
        <v>15</v>
      </c>
      <c r="B44" s="33" t="s">
        <v>100</v>
      </c>
      <c r="C44" s="34"/>
      <c r="D44" s="34"/>
      <c r="E44" s="34"/>
      <c r="F44" s="34"/>
      <c r="G44" s="35"/>
      <c r="H44" s="41" t="s">
        <v>102</v>
      </c>
      <c r="I44" s="46"/>
      <c r="J44" s="46"/>
      <c r="K44" s="46"/>
      <c r="L44" s="46"/>
      <c r="M44" s="42"/>
      <c r="N44" s="41" t="s">
        <v>107</v>
      </c>
      <c r="O44" s="46"/>
      <c r="P44" s="46"/>
      <c r="Q44" s="46"/>
      <c r="R44" s="46"/>
      <c r="S44" s="42"/>
      <c r="T44" s="41" t="s">
        <v>34</v>
      </c>
      <c r="U44" s="42"/>
      <c r="V44" s="41" t="s">
        <v>46</v>
      </c>
      <c r="W44" s="42"/>
      <c r="X44" s="43">
        <v>816</v>
      </c>
      <c r="Y44" s="44">
        <f t="shared" si="1"/>
        <v>979.19999999999993</v>
      </c>
    </row>
    <row r="45" spans="1:25" ht="15.6" x14ac:dyDescent="0.3">
      <c r="A45" s="45">
        <v>16</v>
      </c>
      <c r="B45" s="33" t="s">
        <v>108</v>
      </c>
      <c r="C45" s="34"/>
      <c r="D45" s="34"/>
      <c r="E45" s="34"/>
      <c r="F45" s="34"/>
      <c r="G45" s="35"/>
      <c r="H45" s="41" t="s">
        <v>101</v>
      </c>
      <c r="I45" s="46"/>
      <c r="J45" s="46"/>
      <c r="K45" s="46"/>
      <c r="L45" s="46"/>
      <c r="M45" s="42"/>
      <c r="N45" s="36" t="s">
        <v>75</v>
      </c>
      <c r="O45" s="37"/>
      <c r="P45" s="37"/>
      <c r="Q45" s="37"/>
      <c r="R45" s="37"/>
      <c r="S45" s="40"/>
      <c r="T45" s="41" t="s">
        <v>34</v>
      </c>
      <c r="U45" s="42"/>
      <c r="V45" s="41" t="s">
        <v>46</v>
      </c>
      <c r="W45" s="42"/>
      <c r="X45" s="43">
        <v>376</v>
      </c>
      <c r="Y45" s="44">
        <f>1.2*X45</f>
        <v>451.2</v>
      </c>
    </row>
    <row r="46" spans="1:25" ht="15.6" x14ac:dyDescent="0.3">
      <c r="A46" s="32">
        <v>17</v>
      </c>
      <c r="B46" s="33" t="s">
        <v>108</v>
      </c>
      <c r="C46" s="34"/>
      <c r="D46" s="34"/>
      <c r="E46" s="34"/>
      <c r="F46" s="34"/>
      <c r="G46" s="35"/>
      <c r="H46" s="41" t="s">
        <v>109</v>
      </c>
      <c r="I46" s="46"/>
      <c r="J46" s="46"/>
      <c r="K46" s="46"/>
      <c r="L46" s="46"/>
      <c r="M46" s="42"/>
      <c r="N46" s="41" t="s">
        <v>10</v>
      </c>
      <c r="O46" s="46"/>
      <c r="P46" s="46"/>
      <c r="Q46" s="46"/>
      <c r="R46" s="46"/>
      <c r="S46" s="42"/>
      <c r="T46" s="41" t="s">
        <v>34</v>
      </c>
      <c r="U46" s="42"/>
      <c r="V46" s="41" t="s">
        <v>46</v>
      </c>
      <c r="W46" s="42"/>
      <c r="X46" s="43">
        <v>376</v>
      </c>
      <c r="Y46" s="44">
        <f t="shared" ref="Y46:Y50" si="2">1.2*X46</f>
        <v>451.2</v>
      </c>
    </row>
    <row r="47" spans="1:25" ht="15.6" x14ac:dyDescent="0.3">
      <c r="A47" s="45">
        <v>18</v>
      </c>
      <c r="B47" s="33" t="s">
        <v>110</v>
      </c>
      <c r="C47" s="34"/>
      <c r="D47" s="34"/>
      <c r="E47" s="34"/>
      <c r="F47" s="34"/>
      <c r="G47" s="35"/>
      <c r="H47" s="41" t="s">
        <v>36</v>
      </c>
      <c r="I47" s="46"/>
      <c r="J47" s="46"/>
      <c r="K47" s="46"/>
      <c r="L47" s="46"/>
      <c r="M47" s="42"/>
      <c r="N47" s="41" t="s">
        <v>103</v>
      </c>
      <c r="O47" s="46"/>
      <c r="P47" s="46"/>
      <c r="Q47" s="46"/>
      <c r="R47" s="46"/>
      <c r="S47" s="42"/>
      <c r="T47" s="41" t="s">
        <v>34</v>
      </c>
      <c r="U47" s="42"/>
      <c r="V47" s="41" t="s">
        <v>46</v>
      </c>
      <c r="W47" s="42"/>
      <c r="X47" s="43">
        <v>376</v>
      </c>
      <c r="Y47" s="44">
        <f t="shared" si="2"/>
        <v>451.2</v>
      </c>
    </row>
    <row r="48" spans="1:25" ht="15.6" x14ac:dyDescent="0.3">
      <c r="A48" s="32">
        <v>19</v>
      </c>
      <c r="B48" s="33" t="s">
        <v>111</v>
      </c>
      <c r="C48" s="34"/>
      <c r="D48" s="34"/>
      <c r="E48" s="34"/>
      <c r="F48" s="34"/>
      <c r="G48" s="35"/>
      <c r="H48" s="41" t="s">
        <v>112</v>
      </c>
      <c r="I48" s="46"/>
      <c r="J48" s="46"/>
      <c r="K48" s="46"/>
      <c r="L48" s="46"/>
      <c r="M48" s="42"/>
      <c r="N48" s="41" t="s">
        <v>91</v>
      </c>
      <c r="O48" s="46"/>
      <c r="P48" s="46"/>
      <c r="Q48" s="46"/>
      <c r="R48" s="46"/>
      <c r="S48" s="42"/>
      <c r="T48" s="41" t="s">
        <v>113</v>
      </c>
      <c r="U48" s="42"/>
      <c r="V48" s="41" t="s">
        <v>46</v>
      </c>
      <c r="W48" s="42"/>
      <c r="X48" s="43">
        <v>376</v>
      </c>
      <c r="Y48" s="44">
        <f t="shared" si="2"/>
        <v>451.2</v>
      </c>
    </row>
    <row r="49" spans="1:25" ht="15.6" x14ac:dyDescent="0.3">
      <c r="A49" s="45">
        <v>20</v>
      </c>
      <c r="B49" s="33" t="s">
        <v>108</v>
      </c>
      <c r="C49" s="34"/>
      <c r="D49" s="34"/>
      <c r="E49" s="34"/>
      <c r="F49" s="34"/>
      <c r="G49" s="35"/>
      <c r="H49" s="41" t="s">
        <v>114</v>
      </c>
      <c r="I49" s="46"/>
      <c r="J49" s="46"/>
      <c r="K49" s="46"/>
      <c r="L49" s="46"/>
      <c r="M49" s="42"/>
      <c r="N49" s="41" t="s">
        <v>115</v>
      </c>
      <c r="O49" s="46"/>
      <c r="P49" s="46"/>
      <c r="Q49" s="46"/>
      <c r="R49" s="46"/>
      <c r="S49" s="42"/>
      <c r="T49" s="41" t="s">
        <v>34</v>
      </c>
      <c r="U49" s="42"/>
      <c r="V49" s="41" t="s">
        <v>58</v>
      </c>
      <c r="W49" s="42"/>
      <c r="X49" s="43">
        <v>376</v>
      </c>
      <c r="Y49" s="44">
        <f t="shared" si="2"/>
        <v>451.2</v>
      </c>
    </row>
    <row r="50" spans="1:25" ht="15.6" x14ac:dyDescent="0.3">
      <c r="A50" s="32">
        <v>21</v>
      </c>
      <c r="B50" s="47" t="s">
        <v>116</v>
      </c>
      <c r="C50" s="48"/>
      <c r="D50" s="48"/>
      <c r="E50" s="48"/>
      <c r="F50" s="48"/>
      <c r="G50" s="49"/>
      <c r="H50" s="41" t="s">
        <v>30</v>
      </c>
      <c r="I50" s="46"/>
      <c r="J50" s="46"/>
      <c r="K50" s="46"/>
      <c r="L50" s="46"/>
      <c r="M50" s="42"/>
      <c r="N50" s="41" t="s">
        <v>8</v>
      </c>
      <c r="O50" s="46"/>
      <c r="P50" s="46"/>
      <c r="Q50" s="46"/>
      <c r="R50" s="46"/>
      <c r="S50" s="42"/>
      <c r="T50" s="41" t="s">
        <v>117</v>
      </c>
      <c r="U50" s="42"/>
      <c r="V50" s="41" t="s">
        <v>46</v>
      </c>
      <c r="W50" s="42"/>
      <c r="X50" s="43">
        <v>314</v>
      </c>
      <c r="Y50" s="44">
        <f t="shared" si="2"/>
        <v>376.8</v>
      </c>
    </row>
    <row r="51" spans="1:25" ht="21" customHeight="1" x14ac:dyDescent="0.3">
      <c r="A51" s="45">
        <v>22</v>
      </c>
      <c r="B51" s="33" t="s">
        <v>118</v>
      </c>
      <c r="C51" s="34"/>
      <c r="D51" s="34"/>
      <c r="E51" s="34"/>
      <c r="F51" s="34"/>
      <c r="G51" s="35"/>
      <c r="H51" s="36" t="s">
        <v>36</v>
      </c>
      <c r="I51" s="37"/>
      <c r="J51" s="37"/>
      <c r="K51" s="37"/>
      <c r="L51" s="37"/>
      <c r="M51" s="40"/>
      <c r="N51" s="41" t="s">
        <v>103</v>
      </c>
      <c r="O51" s="46"/>
      <c r="P51" s="46"/>
      <c r="Q51" s="46"/>
      <c r="R51" s="46"/>
      <c r="S51" s="42"/>
      <c r="T51" s="41" t="s">
        <v>119</v>
      </c>
      <c r="U51" s="42"/>
      <c r="V51" s="41" t="s">
        <v>46</v>
      </c>
      <c r="W51" s="42"/>
      <c r="X51" s="43">
        <v>1945</v>
      </c>
      <c r="Y51" s="44">
        <f>1.2*X51</f>
        <v>2334</v>
      </c>
    </row>
    <row r="52" spans="1:25" ht="28.8" customHeight="1" x14ac:dyDescent="0.3">
      <c r="A52" s="50" t="s">
        <v>120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2"/>
    </row>
    <row r="53" spans="1:25" ht="79.2" x14ac:dyDescent="0.3">
      <c r="A53" s="1" t="s">
        <v>20</v>
      </c>
      <c r="B53" s="30" t="s">
        <v>0</v>
      </c>
      <c r="C53" s="30"/>
      <c r="D53" s="30"/>
      <c r="E53" s="30"/>
      <c r="F53" s="30"/>
      <c r="G53" s="30"/>
      <c r="H53" s="31" t="s">
        <v>21</v>
      </c>
      <c r="I53" s="31"/>
      <c r="J53" s="31"/>
      <c r="K53" s="31"/>
      <c r="L53" s="31"/>
      <c r="M53" s="31"/>
      <c r="N53" s="31" t="s">
        <v>22</v>
      </c>
      <c r="O53" s="31"/>
      <c r="P53" s="31"/>
      <c r="Q53" s="31"/>
      <c r="R53" s="31"/>
      <c r="S53" s="31"/>
      <c r="T53" s="31" t="s">
        <v>23</v>
      </c>
      <c r="U53" s="31"/>
      <c r="V53" s="31" t="s">
        <v>24</v>
      </c>
      <c r="W53" s="31"/>
      <c r="X53" s="1" t="s">
        <v>25</v>
      </c>
      <c r="Y53" s="2" t="s">
        <v>71</v>
      </c>
    </row>
    <row r="54" spans="1:25" ht="15.6" x14ac:dyDescent="0.3">
      <c r="A54" s="57">
        <v>1</v>
      </c>
      <c r="B54" s="53" t="s">
        <v>121</v>
      </c>
      <c r="C54" s="53"/>
      <c r="D54" s="53"/>
      <c r="E54" s="53"/>
      <c r="F54" s="53"/>
      <c r="G54" s="53"/>
      <c r="H54" s="54" t="s">
        <v>122</v>
      </c>
      <c r="I54" s="54"/>
      <c r="J54" s="54"/>
      <c r="K54" s="54"/>
      <c r="L54" s="54"/>
      <c r="M54" s="54"/>
      <c r="N54" s="54" t="s">
        <v>123</v>
      </c>
      <c r="O54" s="54"/>
      <c r="P54" s="54"/>
      <c r="Q54" s="54"/>
      <c r="R54" s="54"/>
      <c r="S54" s="54"/>
      <c r="T54" s="54" t="s">
        <v>124</v>
      </c>
      <c r="U54" s="54"/>
      <c r="V54" s="54" t="s">
        <v>125</v>
      </c>
      <c r="W54" s="54"/>
      <c r="X54" s="57">
        <v>878</v>
      </c>
      <c r="Y54" s="55">
        <v>1053.5999999999999</v>
      </c>
    </row>
    <row r="55" spans="1:25" ht="15.6" x14ac:dyDescent="0.3">
      <c r="A55" s="57">
        <v>2</v>
      </c>
      <c r="B55" s="53" t="s">
        <v>126</v>
      </c>
      <c r="C55" s="53"/>
      <c r="D55" s="53"/>
      <c r="E55" s="53"/>
      <c r="F55" s="53"/>
      <c r="G55" s="53"/>
      <c r="H55" s="54" t="s">
        <v>122</v>
      </c>
      <c r="I55" s="54"/>
      <c r="J55" s="54"/>
      <c r="K55" s="54"/>
      <c r="L55" s="54"/>
      <c r="M55" s="54"/>
      <c r="N55" s="54" t="s">
        <v>127</v>
      </c>
      <c r="O55" s="54"/>
      <c r="P55" s="54"/>
      <c r="Q55" s="54"/>
      <c r="R55" s="54"/>
      <c r="S55" s="54"/>
      <c r="T55" s="54" t="s">
        <v>128</v>
      </c>
      <c r="U55" s="54"/>
      <c r="V55" s="54" t="s">
        <v>125</v>
      </c>
      <c r="W55" s="54"/>
      <c r="X55" s="57">
        <v>1318</v>
      </c>
      <c r="Y55" s="58">
        <v>1581.6</v>
      </c>
    </row>
    <row r="56" spans="1:25" ht="15.6" x14ac:dyDescent="0.3">
      <c r="A56" s="57">
        <v>3</v>
      </c>
      <c r="B56" s="53" t="s">
        <v>129</v>
      </c>
      <c r="C56" s="53"/>
      <c r="D56" s="53"/>
      <c r="E56" s="53"/>
      <c r="F56" s="53"/>
      <c r="G56" s="53"/>
      <c r="H56" s="54" t="s">
        <v>122</v>
      </c>
      <c r="I56" s="54"/>
      <c r="J56" s="54"/>
      <c r="K56" s="54"/>
      <c r="L56" s="54"/>
      <c r="M56" s="54"/>
      <c r="N56" s="54" t="s">
        <v>130</v>
      </c>
      <c r="O56" s="54"/>
      <c r="P56" s="54"/>
      <c r="Q56" s="54"/>
      <c r="R56" s="54"/>
      <c r="S56" s="54"/>
      <c r="T56" s="54" t="s">
        <v>128</v>
      </c>
      <c r="U56" s="54"/>
      <c r="V56" s="54" t="s">
        <v>125</v>
      </c>
      <c r="W56" s="54"/>
      <c r="X56" s="57">
        <v>816</v>
      </c>
      <c r="Y56" s="57">
        <v>979.2</v>
      </c>
    </row>
    <row r="57" spans="1:25" ht="15.6" x14ac:dyDescent="0.3">
      <c r="A57" s="57">
        <v>4</v>
      </c>
      <c r="B57" s="59" t="s">
        <v>131</v>
      </c>
      <c r="C57" s="59"/>
      <c r="D57" s="59"/>
      <c r="E57" s="59"/>
      <c r="F57" s="59"/>
      <c r="G57" s="59"/>
      <c r="H57" s="54" t="s">
        <v>122</v>
      </c>
      <c r="I57" s="54"/>
      <c r="J57" s="54"/>
      <c r="K57" s="54"/>
      <c r="L57" s="54"/>
      <c r="M57" s="54"/>
      <c r="N57" s="54" t="s">
        <v>132</v>
      </c>
      <c r="O57" s="54"/>
      <c r="P57" s="54"/>
      <c r="Q57" s="54"/>
      <c r="R57" s="54"/>
      <c r="S57" s="54"/>
      <c r="T57" s="54" t="s">
        <v>133</v>
      </c>
      <c r="U57" s="54"/>
      <c r="V57" s="54" t="s">
        <v>125</v>
      </c>
      <c r="W57" s="54"/>
      <c r="X57" s="57">
        <v>816</v>
      </c>
      <c r="Y57" s="57">
        <v>979.2</v>
      </c>
    </row>
    <row r="58" spans="1:25" ht="15.6" x14ac:dyDescent="0.3">
      <c r="A58" s="57">
        <v>5</v>
      </c>
      <c r="B58" s="53" t="s">
        <v>134</v>
      </c>
      <c r="C58" s="53"/>
      <c r="D58" s="53"/>
      <c r="E58" s="53"/>
      <c r="F58" s="53"/>
      <c r="G58" s="53"/>
      <c r="H58" s="54" t="s">
        <v>122</v>
      </c>
      <c r="I58" s="54"/>
      <c r="J58" s="54"/>
      <c r="K58" s="54"/>
      <c r="L58" s="54"/>
      <c r="M58" s="54"/>
      <c r="N58" s="54" t="s">
        <v>135</v>
      </c>
      <c r="O58" s="54"/>
      <c r="P58" s="54"/>
      <c r="Q58" s="54"/>
      <c r="R58" s="54"/>
      <c r="S58" s="54"/>
      <c r="T58" s="54" t="s">
        <v>136</v>
      </c>
      <c r="U58" s="54"/>
      <c r="V58" s="54" t="s">
        <v>125</v>
      </c>
      <c r="W58" s="54"/>
      <c r="X58" s="57">
        <v>1380</v>
      </c>
      <c r="Y58" s="58">
        <v>1656</v>
      </c>
    </row>
    <row r="59" spans="1:25" ht="15.6" x14ac:dyDescent="0.3">
      <c r="A59" s="57">
        <v>6</v>
      </c>
      <c r="B59" s="53" t="s">
        <v>137</v>
      </c>
      <c r="C59" s="53"/>
      <c r="D59" s="53"/>
      <c r="E59" s="53"/>
      <c r="F59" s="53"/>
      <c r="G59" s="53"/>
      <c r="H59" s="54" t="s">
        <v>122</v>
      </c>
      <c r="I59" s="54"/>
      <c r="J59" s="54"/>
      <c r="K59" s="54"/>
      <c r="L59" s="54"/>
      <c r="M59" s="54"/>
      <c r="N59" s="54" t="s">
        <v>138</v>
      </c>
      <c r="O59" s="54"/>
      <c r="P59" s="54"/>
      <c r="Q59" s="54"/>
      <c r="R59" s="54"/>
      <c r="S59" s="54"/>
      <c r="T59" s="54" t="s">
        <v>139</v>
      </c>
      <c r="U59" s="54"/>
      <c r="V59" s="54" t="s">
        <v>125</v>
      </c>
      <c r="W59" s="54"/>
      <c r="X59" s="57">
        <v>816</v>
      </c>
      <c r="Y59" s="57">
        <v>979.2</v>
      </c>
    </row>
    <row r="60" spans="1:25" ht="15.6" x14ac:dyDescent="0.3">
      <c r="A60" s="57">
        <v>7</v>
      </c>
      <c r="B60" s="53" t="s">
        <v>140</v>
      </c>
      <c r="C60" s="53"/>
      <c r="D60" s="53"/>
      <c r="E60" s="53"/>
      <c r="F60" s="53"/>
      <c r="G60" s="53"/>
      <c r="H60" s="54" t="s">
        <v>122</v>
      </c>
      <c r="I60" s="54"/>
      <c r="J60" s="54"/>
      <c r="K60" s="54"/>
      <c r="L60" s="54"/>
      <c r="M60" s="54"/>
      <c r="N60" s="54" t="s">
        <v>141</v>
      </c>
      <c r="O60" s="54"/>
      <c r="P60" s="54"/>
      <c r="Q60" s="54"/>
      <c r="R60" s="54"/>
      <c r="S60" s="54"/>
      <c r="T60" s="54" t="s">
        <v>139</v>
      </c>
      <c r="U60" s="54"/>
      <c r="V60" s="54" t="s">
        <v>125</v>
      </c>
      <c r="W60" s="54"/>
      <c r="X60" s="57">
        <v>816</v>
      </c>
      <c r="Y60" s="57">
        <v>979.2</v>
      </c>
    </row>
    <row r="61" spans="1:25" ht="15.6" x14ac:dyDescent="0.3">
      <c r="A61" s="57">
        <v>8</v>
      </c>
      <c r="B61" s="53" t="s">
        <v>142</v>
      </c>
      <c r="C61" s="53"/>
      <c r="D61" s="53"/>
      <c r="E61" s="53"/>
      <c r="F61" s="53"/>
      <c r="G61" s="53"/>
      <c r="H61" s="54" t="s">
        <v>122</v>
      </c>
      <c r="I61" s="54"/>
      <c r="J61" s="54"/>
      <c r="K61" s="54"/>
      <c r="L61" s="54"/>
      <c r="M61" s="54"/>
      <c r="N61" s="54" t="s">
        <v>143</v>
      </c>
      <c r="O61" s="54"/>
      <c r="P61" s="54"/>
      <c r="Q61" s="54"/>
      <c r="R61" s="54"/>
      <c r="S61" s="54"/>
      <c r="T61" s="54" t="s">
        <v>144</v>
      </c>
      <c r="U61" s="54"/>
      <c r="V61" s="54" t="s">
        <v>125</v>
      </c>
      <c r="W61" s="54"/>
      <c r="X61" s="57">
        <v>1380</v>
      </c>
      <c r="Y61" s="58">
        <v>1656</v>
      </c>
    </row>
    <row r="62" spans="1:25" ht="15.6" x14ac:dyDescent="0.3">
      <c r="A62" s="57">
        <v>9</v>
      </c>
      <c r="B62" s="53" t="s">
        <v>145</v>
      </c>
      <c r="C62" s="53"/>
      <c r="D62" s="53"/>
      <c r="E62" s="53"/>
      <c r="F62" s="53"/>
      <c r="G62" s="53"/>
      <c r="H62" s="54" t="s">
        <v>122</v>
      </c>
      <c r="I62" s="54"/>
      <c r="J62" s="54"/>
      <c r="K62" s="54"/>
      <c r="L62" s="54"/>
      <c r="M62" s="54"/>
      <c r="N62" s="54" t="s">
        <v>146</v>
      </c>
      <c r="O62" s="54"/>
      <c r="P62" s="54"/>
      <c r="Q62" s="54"/>
      <c r="R62" s="54"/>
      <c r="S62" s="54"/>
      <c r="T62" s="54" t="s">
        <v>147</v>
      </c>
      <c r="U62" s="54"/>
      <c r="V62" s="54" t="s">
        <v>125</v>
      </c>
      <c r="W62" s="54"/>
      <c r="X62" s="57">
        <v>1004</v>
      </c>
      <c r="Y62" s="58">
        <v>1204.8</v>
      </c>
    </row>
    <row r="63" spans="1:25" ht="15.6" x14ac:dyDescent="0.3">
      <c r="A63" s="57">
        <v>10</v>
      </c>
      <c r="B63" s="53" t="s">
        <v>148</v>
      </c>
      <c r="C63" s="53"/>
      <c r="D63" s="53"/>
      <c r="E63" s="53"/>
      <c r="F63" s="53"/>
      <c r="G63" s="53"/>
      <c r="H63" s="54" t="s">
        <v>122</v>
      </c>
      <c r="I63" s="54"/>
      <c r="J63" s="54"/>
      <c r="K63" s="54"/>
      <c r="L63" s="54"/>
      <c r="M63" s="54"/>
      <c r="N63" s="54" t="s">
        <v>149</v>
      </c>
      <c r="O63" s="54"/>
      <c r="P63" s="54"/>
      <c r="Q63" s="54"/>
      <c r="R63" s="54"/>
      <c r="S63" s="54"/>
      <c r="T63" s="54" t="s">
        <v>150</v>
      </c>
      <c r="U63" s="54"/>
      <c r="V63" s="54" t="s">
        <v>125</v>
      </c>
      <c r="W63" s="54"/>
      <c r="X63" s="57">
        <v>816</v>
      </c>
      <c r="Y63" s="57">
        <v>979.2</v>
      </c>
    </row>
    <row r="64" spans="1:25" ht="15.6" x14ac:dyDescent="0.3">
      <c r="A64" s="57">
        <v>11</v>
      </c>
      <c r="B64" s="53" t="s">
        <v>151</v>
      </c>
      <c r="C64" s="53"/>
      <c r="D64" s="53"/>
      <c r="E64" s="53"/>
      <c r="F64" s="53"/>
      <c r="G64" s="53"/>
      <c r="H64" s="54" t="s">
        <v>122</v>
      </c>
      <c r="I64" s="54"/>
      <c r="J64" s="54"/>
      <c r="K64" s="54"/>
      <c r="L64" s="54"/>
      <c r="M64" s="54"/>
      <c r="N64" s="54" t="s">
        <v>152</v>
      </c>
      <c r="O64" s="54"/>
      <c r="P64" s="54"/>
      <c r="Q64" s="54"/>
      <c r="R64" s="54"/>
      <c r="S64" s="54"/>
      <c r="T64" s="54" t="s">
        <v>147</v>
      </c>
      <c r="U64" s="54"/>
      <c r="V64" s="54" t="s">
        <v>125</v>
      </c>
      <c r="W64" s="54"/>
      <c r="X64" s="57">
        <v>941</v>
      </c>
      <c r="Y64" s="58">
        <v>1129.2</v>
      </c>
    </row>
    <row r="65" spans="1:25" ht="15.6" x14ac:dyDescent="0.3">
      <c r="A65" s="57">
        <v>12</v>
      </c>
      <c r="B65" s="53" t="s">
        <v>153</v>
      </c>
      <c r="C65" s="53"/>
      <c r="D65" s="53"/>
      <c r="E65" s="53"/>
      <c r="F65" s="53"/>
      <c r="G65" s="53"/>
      <c r="H65" s="54" t="s">
        <v>122</v>
      </c>
      <c r="I65" s="54"/>
      <c r="J65" s="54"/>
      <c r="K65" s="54"/>
      <c r="L65" s="54"/>
      <c r="M65" s="54"/>
      <c r="N65" s="54" t="s">
        <v>154</v>
      </c>
      <c r="O65" s="54"/>
      <c r="P65" s="54"/>
      <c r="Q65" s="54"/>
      <c r="R65" s="54"/>
      <c r="S65" s="54"/>
      <c r="T65" s="54" t="s">
        <v>155</v>
      </c>
      <c r="U65" s="54"/>
      <c r="V65" s="54" t="s">
        <v>125</v>
      </c>
      <c r="W65" s="54"/>
      <c r="X65" s="57">
        <v>1380</v>
      </c>
      <c r="Y65" s="58">
        <v>1656</v>
      </c>
    </row>
    <row r="66" spans="1:25" ht="15.6" x14ac:dyDescent="0.3">
      <c r="A66" s="57">
        <v>13</v>
      </c>
      <c r="B66" s="53" t="s">
        <v>156</v>
      </c>
      <c r="C66" s="53"/>
      <c r="D66" s="53"/>
      <c r="E66" s="53"/>
      <c r="F66" s="53"/>
      <c r="G66" s="53"/>
      <c r="H66" s="54" t="s">
        <v>122</v>
      </c>
      <c r="I66" s="54"/>
      <c r="J66" s="54"/>
      <c r="K66" s="54"/>
      <c r="L66" s="54"/>
      <c r="M66" s="54"/>
      <c r="N66" s="56" t="s">
        <v>157</v>
      </c>
      <c r="O66" s="56"/>
      <c r="P66" s="56"/>
      <c r="Q66" s="56"/>
      <c r="R66" s="56"/>
      <c r="S66" s="56"/>
      <c r="T66" s="54" t="s">
        <v>158</v>
      </c>
      <c r="U66" s="54"/>
      <c r="V66" s="54" t="s">
        <v>125</v>
      </c>
      <c r="W66" s="54"/>
      <c r="X66" s="57">
        <v>753</v>
      </c>
      <c r="Y66" s="57">
        <v>903.6</v>
      </c>
    </row>
  </sheetData>
  <mergeCells count="318">
    <mergeCell ref="B65:G65"/>
    <mergeCell ref="H65:M65"/>
    <mergeCell ref="N65:S65"/>
    <mergeCell ref="T65:U65"/>
    <mergeCell ref="V65:W65"/>
    <mergeCell ref="B66:G66"/>
    <mergeCell ref="H66:M66"/>
    <mergeCell ref="N66:S66"/>
    <mergeCell ref="T66:U66"/>
    <mergeCell ref="V66:W66"/>
    <mergeCell ref="B63:G63"/>
    <mergeCell ref="H63:M63"/>
    <mergeCell ref="N63:S63"/>
    <mergeCell ref="T63:U63"/>
    <mergeCell ref="V63:W63"/>
    <mergeCell ref="B64:G64"/>
    <mergeCell ref="H64:M64"/>
    <mergeCell ref="N64:S64"/>
    <mergeCell ref="T64:U64"/>
    <mergeCell ref="V64:W64"/>
    <mergeCell ref="B61:G61"/>
    <mergeCell ref="H61:M61"/>
    <mergeCell ref="N61:S61"/>
    <mergeCell ref="T61:U61"/>
    <mergeCell ref="V61:W61"/>
    <mergeCell ref="B62:G62"/>
    <mergeCell ref="H62:M62"/>
    <mergeCell ref="N62:S62"/>
    <mergeCell ref="T62:U62"/>
    <mergeCell ref="V62:W62"/>
    <mergeCell ref="B59:G59"/>
    <mergeCell ref="H59:M59"/>
    <mergeCell ref="N59:S59"/>
    <mergeCell ref="T59:U59"/>
    <mergeCell ref="V59:W59"/>
    <mergeCell ref="B60:G60"/>
    <mergeCell ref="H60:M60"/>
    <mergeCell ref="N60:S60"/>
    <mergeCell ref="T60:U60"/>
    <mergeCell ref="V60:W60"/>
    <mergeCell ref="B57:G57"/>
    <mergeCell ref="H57:M57"/>
    <mergeCell ref="N57:S57"/>
    <mergeCell ref="T57:U57"/>
    <mergeCell ref="V57:W57"/>
    <mergeCell ref="B58:G58"/>
    <mergeCell ref="H58:M58"/>
    <mergeCell ref="N58:S58"/>
    <mergeCell ref="T58:U58"/>
    <mergeCell ref="V58:W58"/>
    <mergeCell ref="B55:G55"/>
    <mergeCell ref="H55:M55"/>
    <mergeCell ref="N55:S55"/>
    <mergeCell ref="T55:U55"/>
    <mergeCell ref="V55:W55"/>
    <mergeCell ref="B56:G56"/>
    <mergeCell ref="H56:M56"/>
    <mergeCell ref="N56:S56"/>
    <mergeCell ref="T56:U56"/>
    <mergeCell ref="V56:W56"/>
    <mergeCell ref="B53:G53"/>
    <mergeCell ref="H53:M53"/>
    <mergeCell ref="N53:S53"/>
    <mergeCell ref="T53:U53"/>
    <mergeCell ref="V53:W53"/>
    <mergeCell ref="B54:G54"/>
    <mergeCell ref="H54:M54"/>
    <mergeCell ref="N54:S54"/>
    <mergeCell ref="T54:U54"/>
    <mergeCell ref="V54:W54"/>
    <mergeCell ref="B51:G51"/>
    <mergeCell ref="H51:M51"/>
    <mergeCell ref="N51:S51"/>
    <mergeCell ref="T51:U51"/>
    <mergeCell ref="V51:W51"/>
    <mergeCell ref="A52:Y52"/>
    <mergeCell ref="B29:G29"/>
    <mergeCell ref="H29:M29"/>
    <mergeCell ref="N29:S29"/>
    <mergeCell ref="T29:U29"/>
    <mergeCell ref="V29:W29"/>
    <mergeCell ref="B49:G49"/>
    <mergeCell ref="H49:M49"/>
    <mergeCell ref="N49:S49"/>
    <mergeCell ref="T49:U49"/>
    <mergeCell ref="V49:W49"/>
    <mergeCell ref="B50:G50"/>
    <mergeCell ref="H50:M50"/>
    <mergeCell ref="N50:S50"/>
    <mergeCell ref="T50:U50"/>
    <mergeCell ref="V50:W50"/>
    <mergeCell ref="B47:G47"/>
    <mergeCell ref="H47:M47"/>
    <mergeCell ref="N47:S47"/>
    <mergeCell ref="T47:U47"/>
    <mergeCell ref="V47:W47"/>
    <mergeCell ref="B48:G48"/>
    <mergeCell ref="H48:M48"/>
    <mergeCell ref="N48:S48"/>
    <mergeCell ref="T48:U48"/>
    <mergeCell ref="V48:W48"/>
    <mergeCell ref="B45:G45"/>
    <mergeCell ref="H45:M45"/>
    <mergeCell ref="N45:S45"/>
    <mergeCell ref="T45:U45"/>
    <mergeCell ref="V45:W45"/>
    <mergeCell ref="B46:G46"/>
    <mergeCell ref="H46:M46"/>
    <mergeCell ref="N46:S46"/>
    <mergeCell ref="T46:U46"/>
    <mergeCell ref="V46:W46"/>
    <mergeCell ref="B43:G43"/>
    <mergeCell ref="H43:M43"/>
    <mergeCell ref="N43:S43"/>
    <mergeCell ref="T43:U43"/>
    <mergeCell ref="V43:W43"/>
    <mergeCell ref="B44:G44"/>
    <mergeCell ref="H44:M44"/>
    <mergeCell ref="N44:S44"/>
    <mergeCell ref="T44:U44"/>
    <mergeCell ref="V44:W44"/>
    <mergeCell ref="B41:G41"/>
    <mergeCell ref="H41:M41"/>
    <mergeCell ref="N41:S41"/>
    <mergeCell ref="T41:U41"/>
    <mergeCell ref="V41:W41"/>
    <mergeCell ref="B42:G42"/>
    <mergeCell ref="H42:M42"/>
    <mergeCell ref="N42:S42"/>
    <mergeCell ref="T42:U42"/>
    <mergeCell ref="V42:W42"/>
    <mergeCell ref="B39:G39"/>
    <mergeCell ref="H39:M39"/>
    <mergeCell ref="N39:S39"/>
    <mergeCell ref="T39:U39"/>
    <mergeCell ref="V39:W39"/>
    <mergeCell ref="B40:G40"/>
    <mergeCell ref="H40:M40"/>
    <mergeCell ref="N40:S40"/>
    <mergeCell ref="T40:U40"/>
    <mergeCell ref="V40:W40"/>
    <mergeCell ref="B37:G37"/>
    <mergeCell ref="H37:M37"/>
    <mergeCell ref="N37:S37"/>
    <mergeCell ref="T37:U37"/>
    <mergeCell ref="V37:W37"/>
    <mergeCell ref="B38:G38"/>
    <mergeCell ref="H38:M38"/>
    <mergeCell ref="N38:S38"/>
    <mergeCell ref="T38:U38"/>
    <mergeCell ref="V38:W38"/>
    <mergeCell ref="B35:G35"/>
    <mergeCell ref="H35:M35"/>
    <mergeCell ref="N35:S35"/>
    <mergeCell ref="T35:U35"/>
    <mergeCell ref="V35:W35"/>
    <mergeCell ref="B36:G36"/>
    <mergeCell ref="H36:M36"/>
    <mergeCell ref="N36:S36"/>
    <mergeCell ref="T36:U36"/>
    <mergeCell ref="V36:W36"/>
    <mergeCell ref="B33:G33"/>
    <mergeCell ref="H33:M33"/>
    <mergeCell ref="N33:S33"/>
    <mergeCell ref="T33:U33"/>
    <mergeCell ref="V33:W33"/>
    <mergeCell ref="B34:G34"/>
    <mergeCell ref="H34:M34"/>
    <mergeCell ref="N34:S34"/>
    <mergeCell ref="T34:U34"/>
    <mergeCell ref="V34:W34"/>
    <mergeCell ref="B31:G31"/>
    <mergeCell ref="H31:M31"/>
    <mergeCell ref="N31:S31"/>
    <mergeCell ref="T31:U31"/>
    <mergeCell ref="V31:W31"/>
    <mergeCell ref="B32:G32"/>
    <mergeCell ref="H32:M32"/>
    <mergeCell ref="N32:S32"/>
    <mergeCell ref="T32:U32"/>
    <mergeCell ref="V32:W32"/>
    <mergeCell ref="A1:Y1"/>
    <mergeCell ref="B2:G2"/>
    <mergeCell ref="H2:M2"/>
    <mergeCell ref="N2:S2"/>
    <mergeCell ref="T2:U2"/>
    <mergeCell ref="V2:W2"/>
    <mergeCell ref="A28:Y28"/>
    <mergeCell ref="B30:G30"/>
    <mergeCell ref="H30:K30"/>
    <mergeCell ref="N30:S30"/>
    <mergeCell ref="T30:U30"/>
    <mergeCell ref="V30:W30"/>
    <mergeCell ref="B3:G3"/>
    <mergeCell ref="N3:S3"/>
    <mergeCell ref="H3:M3"/>
    <mergeCell ref="T3:U3"/>
    <mergeCell ref="V3:W3"/>
    <mergeCell ref="B4:G4"/>
    <mergeCell ref="N4:S4"/>
    <mergeCell ref="H4:M4"/>
    <mergeCell ref="T4:U4"/>
    <mergeCell ref="V4:W4"/>
    <mergeCell ref="B5:G5"/>
    <mergeCell ref="N5:S5"/>
    <mergeCell ref="H5:M5"/>
    <mergeCell ref="T5:U5"/>
    <mergeCell ref="V5:W5"/>
    <mergeCell ref="B6:G6"/>
    <mergeCell ref="N6:S6"/>
    <mergeCell ref="H6:M6"/>
    <mergeCell ref="T6:U6"/>
    <mergeCell ref="V6:W6"/>
    <mergeCell ref="B7:G7"/>
    <mergeCell ref="N7:S7"/>
    <mergeCell ref="H7:M7"/>
    <mergeCell ref="T7:U7"/>
    <mergeCell ref="V7:W7"/>
    <mergeCell ref="B8:G8"/>
    <mergeCell ref="N8:S8"/>
    <mergeCell ref="H8:M8"/>
    <mergeCell ref="T8:U8"/>
    <mergeCell ref="V8:W8"/>
    <mergeCell ref="B9:G9"/>
    <mergeCell ref="N9:S9"/>
    <mergeCell ref="H9:M9"/>
    <mergeCell ref="T9:U9"/>
    <mergeCell ref="V9:W9"/>
    <mergeCell ref="B10:G10"/>
    <mergeCell ref="N10:S10"/>
    <mergeCell ref="H10:M10"/>
    <mergeCell ref="T10:U10"/>
    <mergeCell ref="V10:W10"/>
    <mergeCell ref="B11:G11"/>
    <mergeCell ref="N11:S11"/>
    <mergeCell ref="H11:M11"/>
    <mergeCell ref="T11:U11"/>
    <mergeCell ref="V11:W11"/>
    <mergeCell ref="B12:G12"/>
    <mergeCell ref="N12:S12"/>
    <mergeCell ref="H12:M12"/>
    <mergeCell ref="T12:U12"/>
    <mergeCell ref="V12:W12"/>
    <mergeCell ref="B13:G13"/>
    <mergeCell ref="N13:S13"/>
    <mergeCell ref="H13:M13"/>
    <mergeCell ref="T13:U13"/>
    <mergeCell ref="V13:W13"/>
    <mergeCell ref="B14:G14"/>
    <mergeCell ref="N14:S14"/>
    <mergeCell ref="H14:M14"/>
    <mergeCell ref="T14:U14"/>
    <mergeCell ref="V14:W14"/>
    <mergeCell ref="B15:G15"/>
    <mergeCell ref="N15:S15"/>
    <mergeCell ref="H15:M15"/>
    <mergeCell ref="T15:U15"/>
    <mergeCell ref="V15:W15"/>
    <mergeCell ref="B16:G16"/>
    <mergeCell ref="N16:S16"/>
    <mergeCell ref="H16:M16"/>
    <mergeCell ref="T16:U16"/>
    <mergeCell ref="V16:W16"/>
    <mergeCell ref="B17:G17"/>
    <mergeCell ref="N17:S17"/>
    <mergeCell ref="H17:M17"/>
    <mergeCell ref="T17:U17"/>
    <mergeCell ref="V17:W17"/>
    <mergeCell ref="B18:G18"/>
    <mergeCell ref="N18:S18"/>
    <mergeCell ref="H18:M18"/>
    <mergeCell ref="T18:U18"/>
    <mergeCell ref="V18:W18"/>
    <mergeCell ref="B19:G19"/>
    <mergeCell ref="N19:S19"/>
    <mergeCell ref="H19:M19"/>
    <mergeCell ref="T19:U19"/>
    <mergeCell ref="V19:W19"/>
    <mergeCell ref="B20:G20"/>
    <mergeCell ref="N20:S20"/>
    <mergeCell ref="H20:M20"/>
    <mergeCell ref="T20:U20"/>
    <mergeCell ref="V20:W20"/>
    <mergeCell ref="B21:G21"/>
    <mergeCell ref="N21:S21"/>
    <mergeCell ref="H21:M21"/>
    <mergeCell ref="T21:U21"/>
    <mergeCell ref="V21:W21"/>
    <mergeCell ref="B22:G22"/>
    <mergeCell ref="N22:S22"/>
    <mergeCell ref="H22:M22"/>
    <mergeCell ref="T22:U22"/>
    <mergeCell ref="V22:W22"/>
    <mergeCell ref="B23:G23"/>
    <mergeCell ref="N23:S23"/>
    <mergeCell ref="H23:M23"/>
    <mergeCell ref="T23:U23"/>
    <mergeCell ref="V23:W23"/>
    <mergeCell ref="B24:G24"/>
    <mergeCell ref="N24:S24"/>
    <mergeCell ref="H24:M24"/>
    <mergeCell ref="T24:U24"/>
    <mergeCell ref="V24:W24"/>
    <mergeCell ref="B27:G27"/>
    <mergeCell ref="N27:S27"/>
    <mergeCell ref="H27:M27"/>
    <mergeCell ref="T27:U27"/>
    <mergeCell ref="V27:W27"/>
    <mergeCell ref="B25:G25"/>
    <mergeCell ref="N25:S25"/>
    <mergeCell ref="H25:M25"/>
    <mergeCell ref="T25:U25"/>
    <mergeCell ref="V25:W25"/>
    <mergeCell ref="B26:G26"/>
    <mergeCell ref="N26:S26"/>
    <mergeCell ref="H26:M26"/>
    <mergeCell ref="T26:U26"/>
    <mergeCell ref="V26:W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8611BA-B698-477E-8311-33839B2C6E29}"/>
</file>

<file path=customXml/itemProps2.xml><?xml version="1.0" encoding="utf-8"?>
<ds:datastoreItem xmlns:ds="http://schemas.openxmlformats.org/officeDocument/2006/customXml" ds:itemID="{43C5C243-0CFF-4397-8A9A-51B2C5C0BE63}"/>
</file>

<file path=customXml/itemProps3.xml><?xml version="1.0" encoding="utf-8"?>
<ds:datastoreItem xmlns:ds="http://schemas.openxmlformats.org/officeDocument/2006/customXml" ds:itemID="{97AED548-95B7-46D5-9332-A22FA4A932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2026-02-02T07:11:19Z</dcterms:modified>
</cp:coreProperties>
</file>