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WINDOWS10 PC2\Desktop\"/>
    </mc:Choice>
  </mc:AlternateContent>
  <bookViews>
    <workbookView xWindow="0" yWindow="0" windowWidth="28800" windowHeight="12450" activeTab="5"/>
  </bookViews>
  <sheets>
    <sheet name="FİZİKSEL" sheetId="9" r:id="rId1"/>
    <sheet name="KİMYASAL" sheetId="2" r:id="rId2"/>
    <sheet name="MİKROBİYOLOJİ" sheetId="12" r:id="rId3"/>
    <sheet name="KATKI" sheetId="4" r:id="rId4"/>
    <sheet name="MİNERAL" sheetId="7" r:id="rId5"/>
    <sheet name=" KALINTI VE MİKOTOKSİN" sheetId="3" r:id="rId6"/>
    <sheet name="Analiz Kriterleri" sheetId="10" r:id="rId7"/>
  </sheets>
  <definedNames>
    <definedName name="OLE_LINK1" localSheetId="2">MİKROBİYOLOJİ!$M$38</definedName>
    <definedName name="OLE_LINK4" localSheetId="3">KATKI!$A$16</definedName>
    <definedName name="OLE_LINK5" localSheetId="0">FİZİKSEL!$A$71</definedName>
    <definedName name="_xlnm.Print_Area" localSheetId="5">' KALINTI VE MİKOTOKSİN'!$A$1:$K$17</definedName>
    <definedName name="_xlnm.Print_Area" localSheetId="0">FİZİKSEL!$A$1:$I$75</definedName>
    <definedName name="_xlnm.Print_Area" localSheetId="3">KATKI!$A$1:$J$21</definedName>
    <definedName name="_xlnm.Print_Area" localSheetId="2">MİKROBİYOLOJİ!$A$1:$I$50</definedName>
    <definedName name="_xlnm.Print_Area" localSheetId="4">MİNERAL!$A:$K</definedName>
  </definedNames>
  <calcPr calcId="152511"/>
</workbook>
</file>

<file path=xl/calcChain.xml><?xml version="1.0" encoding="utf-8"?>
<calcChain xmlns="http://schemas.openxmlformats.org/spreadsheetml/2006/main">
  <c r="G13" i="12" l="1"/>
  <c r="G42" i="9"/>
  <c r="G41" i="9"/>
  <c r="H4" i="3" l="1"/>
  <c r="I9" i="7"/>
  <c r="I5" i="7"/>
  <c r="G3" i="9" l="1"/>
  <c r="H9" i="3" l="1"/>
  <c r="H8" i="3"/>
  <c r="H7" i="3"/>
  <c r="H6" i="3"/>
  <c r="H5" i="3"/>
  <c r="H3" i="3"/>
  <c r="I18" i="7"/>
  <c r="I19" i="7"/>
  <c r="I20" i="7"/>
  <c r="I21" i="7"/>
  <c r="I22" i="7"/>
  <c r="I23" i="7"/>
  <c r="I24" i="7"/>
  <c r="I25" i="7"/>
  <c r="I26" i="7"/>
  <c r="I10" i="7"/>
  <c r="I11" i="7"/>
  <c r="I12" i="7"/>
  <c r="I13" i="7"/>
  <c r="I14" i="7"/>
  <c r="I15" i="7"/>
  <c r="I16" i="7"/>
  <c r="I17" i="7"/>
  <c r="I8" i="7"/>
  <c r="I7" i="7"/>
  <c r="I6" i="7"/>
  <c r="I4" i="7"/>
  <c r="I3" i="7"/>
  <c r="G5" i="4"/>
  <c r="G6" i="4"/>
  <c r="G7" i="4"/>
  <c r="G8" i="4"/>
  <c r="G9" i="4"/>
  <c r="G10" i="4"/>
  <c r="G11" i="4"/>
  <c r="G12" i="4"/>
  <c r="G13" i="4"/>
  <c r="G14" i="4"/>
  <c r="G4" i="4"/>
  <c r="G4" i="12"/>
  <c r="G5" i="12"/>
  <c r="G6" i="12"/>
  <c r="G7" i="12"/>
  <c r="G8" i="12"/>
  <c r="G9" i="12"/>
  <c r="G10" i="12"/>
  <c r="G11" i="12"/>
  <c r="G12"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3" i="1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4" i="2"/>
  <c r="G31" i="9"/>
  <c r="G32" i="9"/>
  <c r="G33" i="9"/>
  <c r="G34" i="9"/>
  <c r="G35" i="9"/>
  <c r="G36" i="9"/>
  <c r="G37" i="9"/>
  <c r="G38" i="9"/>
  <c r="G39" i="9"/>
  <c r="G40" i="9"/>
  <c r="G43" i="9"/>
  <c r="G44" i="9"/>
  <c r="G45" i="9"/>
  <c r="G46" i="9"/>
  <c r="G47" i="9"/>
  <c r="G48" i="9"/>
  <c r="G49" i="9"/>
  <c r="G50" i="9"/>
  <c r="G51" i="9"/>
  <c r="G52" i="9"/>
  <c r="G53" i="9"/>
  <c r="G54" i="9"/>
  <c r="G55" i="9"/>
  <c r="G56" i="9"/>
  <c r="G57" i="9"/>
  <c r="G58" i="9"/>
  <c r="G59" i="9"/>
  <c r="G60" i="9"/>
  <c r="G61" i="9"/>
  <c r="G62" i="9"/>
  <c r="G63" i="9"/>
  <c r="G64" i="9"/>
  <c r="G65" i="9"/>
  <c r="G66" i="9"/>
  <c r="G67" i="9"/>
  <c r="G68" i="9"/>
  <c r="G69" i="9"/>
  <c r="G11" i="9"/>
  <c r="G12" i="9"/>
  <c r="G13" i="9"/>
  <c r="G14" i="9"/>
  <c r="G15" i="9"/>
  <c r="G16" i="9"/>
  <c r="G17" i="9"/>
  <c r="G18" i="9"/>
  <c r="G19" i="9"/>
  <c r="G20" i="9"/>
  <c r="G21" i="9"/>
  <c r="G22" i="9"/>
  <c r="G23" i="9"/>
  <c r="G24" i="9"/>
  <c r="G25" i="9"/>
  <c r="G26" i="9"/>
  <c r="G27" i="9"/>
  <c r="G28" i="9"/>
  <c r="G29" i="9"/>
  <c r="G30" i="9"/>
  <c r="G8" i="9"/>
  <c r="G9" i="9"/>
  <c r="G10" i="9"/>
  <c r="G6" i="9"/>
  <c r="G7" i="9"/>
  <c r="G4" i="9"/>
  <c r="G5" i="9"/>
  <c r="A13" i="3" l="1"/>
  <c r="H8" i="7" l="1"/>
  <c r="H9" i="7"/>
  <c r="H10" i="7"/>
  <c r="H11" i="7"/>
  <c r="H12" i="7"/>
  <c r="H13" i="7"/>
  <c r="H14" i="7"/>
  <c r="H15" i="7"/>
  <c r="H16" i="7"/>
  <c r="H17" i="7"/>
  <c r="H18" i="7"/>
  <c r="H19" i="7"/>
  <c r="H20" i="7"/>
  <c r="H21" i="7"/>
  <c r="H22" i="7"/>
  <c r="H23" i="7"/>
  <c r="H24" i="7"/>
  <c r="H25" i="7"/>
  <c r="H26" i="7"/>
  <c r="H7" i="7"/>
  <c r="H4" i="7"/>
  <c r="H5" i="7"/>
  <c r="H6" i="7"/>
  <c r="A12" i="3" l="1"/>
  <c r="A14" i="3"/>
  <c r="A15" i="3"/>
  <c r="A16" i="3"/>
  <c r="A17" i="3"/>
  <c r="H3" i="7" l="1"/>
  <c r="P4" i="7"/>
</calcChain>
</file>

<file path=xl/comments1.xml><?xml version="1.0" encoding="utf-8"?>
<comments xmlns="http://schemas.openxmlformats.org/spreadsheetml/2006/main">
  <authors>
    <author>WIN7 PC</author>
  </authors>
  <commentList>
    <comment ref="I56" authorId="0" shapeId="0">
      <text>
        <r>
          <rPr>
            <b/>
            <sz val="9"/>
            <color indexed="81"/>
            <rFont val="Tahoma"/>
            <family val="2"/>
            <charset val="162"/>
          </rPr>
          <t>WIN7 PC:</t>
        </r>
        <r>
          <rPr>
            <sz val="9"/>
            <color indexed="81"/>
            <rFont val="Tahoma"/>
            <family val="2"/>
            <charset val="162"/>
          </rPr>
          <t xml:space="preserve">
</t>
        </r>
      </text>
    </comment>
  </commentList>
</comments>
</file>

<file path=xl/sharedStrings.xml><?xml version="1.0" encoding="utf-8"?>
<sst xmlns="http://schemas.openxmlformats.org/spreadsheetml/2006/main" count="1008" uniqueCount="550">
  <si>
    <t>Sıra No</t>
  </si>
  <si>
    <t>Analiz Adı</t>
  </si>
  <si>
    <t>Ürün Adı</t>
  </si>
  <si>
    <t>Metod Adı</t>
  </si>
  <si>
    <t>Aerobik Bakteri Sayısı (Aerobik Mezofilik Bakteri Sayısı,  Aerobik Koloni Sayısı)</t>
  </si>
  <si>
    <t>Tüm Gıdalar</t>
  </si>
  <si>
    <t>2 gün</t>
  </si>
  <si>
    <t>Et ve Et Ürünleri</t>
  </si>
  <si>
    <t>2-4 gün</t>
  </si>
  <si>
    <t>3 gün</t>
  </si>
  <si>
    <t xml:space="preserve">E.coli Aranması (EMS) </t>
  </si>
  <si>
    <t>4-5 gün</t>
  </si>
  <si>
    <t>E.Coli Aranması ( Katı Besiyerinde)</t>
  </si>
  <si>
    <t xml:space="preserve">VİDAS UP Ref 30122 </t>
  </si>
  <si>
    <t>1-2 gün</t>
  </si>
  <si>
    <t>Enterobakteriacea Aranması</t>
  </si>
  <si>
    <t>Sularda</t>
  </si>
  <si>
    <t xml:space="preserve"> 2-6 gün</t>
  </si>
  <si>
    <t>3-5 gün</t>
  </si>
  <si>
    <t>Pseudomonas spp. Aranması ve Sayılması</t>
  </si>
  <si>
    <t>4 gün</t>
  </si>
  <si>
    <t xml:space="preserve">Vidas SLM Ref 30702 </t>
  </si>
  <si>
    <t xml:space="preserve">Sünme (Rope Sporu) Faktörü Aranması </t>
  </si>
  <si>
    <t>VİDAS SET2 Ref 30705</t>
  </si>
  <si>
    <t>1 gün</t>
  </si>
  <si>
    <t>Yoğurt</t>
  </si>
  <si>
    <t>Türk Gıda Kodeksi Mikrobiyolojik Kriterler Tebliği 2009/6 </t>
  </si>
  <si>
    <t>17 gün</t>
  </si>
  <si>
    <t>Ticari Sterilite</t>
  </si>
  <si>
    <t>7 gün</t>
  </si>
  <si>
    <t>Tüm Gıda Ürünleri</t>
  </si>
  <si>
    <t>Süt ve Süt Ürünleri</t>
  </si>
  <si>
    <t>Jelatin Aranması (Kalitatif)</t>
  </si>
  <si>
    <t>Nişasta Aranması (Kalitatif)</t>
  </si>
  <si>
    <t>FİZİKSEL ANALİZ LABORATUVARI ANALİZ LİSTESİ</t>
  </si>
  <si>
    <t>Bağıl Yoğunluk</t>
  </si>
  <si>
    <t>Ayran ve Süt</t>
  </si>
  <si>
    <t>Bulgur</t>
  </si>
  <si>
    <t>Suda Çözünebilen Katı Madde(Brix) Tayini</t>
  </si>
  <si>
    <t>Pirinç</t>
  </si>
  <si>
    <t>TGK,2010/60</t>
  </si>
  <si>
    <t>Bal</t>
  </si>
  <si>
    <t>Kırılma İndisi</t>
  </si>
  <si>
    <t>Su ve Atık Su</t>
  </si>
  <si>
    <t>Antep Fıstığı İç</t>
  </si>
  <si>
    <t>Baklagiller</t>
  </si>
  <si>
    <t>Ceviz İçi</t>
  </si>
  <si>
    <t>Çekirdekli Kuru Üzüm</t>
  </si>
  <si>
    <t>Çekirdeksiz Kuru Üzüm</t>
  </si>
  <si>
    <t>Çikolata</t>
  </si>
  <si>
    <t>Ekmek Mayası</t>
  </si>
  <si>
    <t>Süt</t>
  </si>
  <si>
    <t>Peksimet *</t>
  </si>
  <si>
    <t>Tereyağı</t>
  </si>
  <si>
    <t>TS EN ISO 2171</t>
  </si>
  <si>
    <t>Suda Çözünmeyen Madde Miktarı</t>
  </si>
  <si>
    <t>Toplam Toz Çay Miktarı</t>
  </si>
  <si>
    <t>Siyah Çay</t>
  </si>
  <si>
    <t>Yabancı Madde</t>
  </si>
  <si>
    <t>TGK Tebliğleri, Ürün TS’leri</t>
  </si>
  <si>
    <t>Asitlik  ( Serbest Yağ Asitliği )</t>
  </si>
  <si>
    <t xml:space="preserve">Asitlik </t>
  </si>
  <si>
    <t>Asitlik</t>
  </si>
  <si>
    <t>Süt-Ayran</t>
  </si>
  <si>
    <t xml:space="preserve">Ekstrakte Edilmiş Yağda Asitlik   </t>
  </si>
  <si>
    <t xml:space="preserve">Ekstrakte Edilmiş Yağda Asitlik </t>
  </si>
  <si>
    <t>Ham Selüloz Tayini</t>
  </si>
  <si>
    <t>Hcl’de Çözünmeyen Kül Miktarının Tayini</t>
  </si>
  <si>
    <t>Siyah Çayda</t>
  </si>
  <si>
    <t xml:space="preserve">İyodat Tayini </t>
  </si>
  <si>
    <t>Kafein Tayini</t>
  </si>
  <si>
    <t>Journal of AOAC Int., Vol.76, No:2, 268-274.</t>
  </si>
  <si>
    <t>Gıda Maddeleri</t>
  </si>
  <si>
    <t xml:space="preserve">Sabunlaşma Sayısı </t>
  </si>
  <si>
    <t xml:space="preserve">Selüloz Tayini  </t>
  </si>
  <si>
    <t>Glukoz Fruktoz Ve Sakkaroz Tayini</t>
  </si>
  <si>
    <t>AOAC 977.20</t>
  </si>
  <si>
    <t>Tuz Miktarı Tayini</t>
  </si>
  <si>
    <t xml:space="preserve">Yağ Asitleri Kompozisyonu Analizi </t>
  </si>
  <si>
    <t xml:space="preserve">Yağ Tayini  </t>
  </si>
  <si>
    <t>Peynir Türleri</t>
  </si>
  <si>
    <t>Yemlerde</t>
  </si>
  <si>
    <t>MİNERAL ANALİZ LABORATUVAR BİRİMİ ANALİZ LİSTESİ</t>
  </si>
  <si>
    <t>4-15 gün</t>
  </si>
  <si>
    <t>Elek Analizi</t>
  </si>
  <si>
    <t>Tuz</t>
  </si>
  <si>
    <t>Et Ürünleri</t>
  </si>
  <si>
    <t xml:space="preserve">Baharat </t>
  </si>
  <si>
    <t>TS 2131 ISO 928</t>
  </si>
  <si>
    <t>TS  1566 ISO 1577</t>
  </si>
  <si>
    <t>Fosfat Tayini</t>
  </si>
  <si>
    <t>Nitrat Tayini</t>
  </si>
  <si>
    <t>Nitrit Tayini</t>
  </si>
  <si>
    <t>Sülfat Tayini</t>
  </si>
  <si>
    <t>Toplam Sertlik Tayini</t>
  </si>
  <si>
    <t xml:space="preserve"> </t>
  </si>
  <si>
    <t xml:space="preserve"> Tereyağı</t>
  </si>
  <si>
    <t>TS 13366</t>
  </si>
  <si>
    <t>TS 2176</t>
  </si>
  <si>
    <t>TS 3792</t>
  </si>
  <si>
    <t>TS 3522</t>
  </si>
  <si>
    <t>Çay</t>
  </si>
  <si>
    <t>Rutubet ve Kuru Madde Tayini</t>
  </si>
  <si>
    <t>Peynir ve Peynir Çeşitleri</t>
  </si>
  <si>
    <t>Hayvan Yemleri</t>
  </si>
  <si>
    <t>Et ve Et Mamülleri</t>
  </si>
  <si>
    <t>Meyve ve Sebze Suları</t>
  </si>
  <si>
    <t>Meyve ve Sebze Ürünleri,Ketçap,Sos</t>
  </si>
  <si>
    <t>Hayvansal ve Bitkisel Katı ve Sıvı Yağlar</t>
  </si>
  <si>
    <t>Meyve Suları</t>
  </si>
  <si>
    <t>Meyve ve Sebze, Mamulleri, Ketçap,Sos</t>
  </si>
  <si>
    <t xml:space="preserve">Yem </t>
  </si>
  <si>
    <t>Ekmek,Yumurta</t>
  </si>
  <si>
    <t>Nişasta *</t>
  </si>
  <si>
    <t>Makarna *</t>
  </si>
  <si>
    <t>Bisküvi *</t>
  </si>
  <si>
    <t>Tahıl ve tahıl ürünleri *</t>
  </si>
  <si>
    <t xml:space="preserve">Protein Tayini </t>
  </si>
  <si>
    <t>Benzoik Asit *</t>
  </si>
  <si>
    <t>Natamisin *</t>
  </si>
  <si>
    <t>Tahıl ve Tahıl Ürünleri *</t>
  </si>
  <si>
    <t>3-Analiz sürelerine raporlandırma süresi dâhil değildir.</t>
  </si>
  <si>
    <t>İstenilen Analiz</t>
  </si>
  <si>
    <t>Numunenin Ambalajlanma Şekli</t>
  </si>
  <si>
    <t>Numune Miktarı (en az)</t>
  </si>
  <si>
    <t>Mikrobiyolojik Analiz</t>
  </si>
  <si>
    <t>200 g-ml</t>
  </si>
  <si>
    <t>Rutubet (Kuru Madde)</t>
  </si>
  <si>
    <t>Orijinal ambalaj veya numunenin orijinal formunu etkilemeyecek bir ambalaj olmalı.</t>
  </si>
  <si>
    <t>100 g-ml</t>
  </si>
  <si>
    <t>Mikotoksin Analizleri</t>
  </si>
  <si>
    <t>Su Analizleri</t>
  </si>
  <si>
    <t>Diğer Analizler</t>
  </si>
  <si>
    <t>Numune Özelliği</t>
  </si>
  <si>
    <t>Sıcaklık</t>
  </si>
  <si>
    <r>
      <t>Dondurulmuş ürünler (</t>
    </r>
    <r>
      <rPr>
        <sz val="12"/>
        <color theme="1"/>
        <rFont val="Times New Roman"/>
        <family val="1"/>
        <charset val="162"/>
      </rPr>
      <t xml:space="preserve">-18 </t>
    </r>
    <r>
      <rPr>
        <vertAlign val="superscript"/>
        <sz val="12"/>
        <color theme="1"/>
        <rFont val="Times New Roman"/>
        <family val="1"/>
        <charset val="162"/>
      </rPr>
      <t>0</t>
    </r>
    <r>
      <rPr>
        <sz val="12"/>
        <color theme="1"/>
        <rFont val="Times New Roman"/>
        <family val="1"/>
        <charset val="162"/>
      </rPr>
      <t>C’ nin altında muhafaza edilen ürünler)</t>
    </r>
  </si>
  <si>
    <r>
      <t xml:space="preserve">-15 </t>
    </r>
    <r>
      <rPr>
        <vertAlign val="superscript"/>
        <sz val="12"/>
        <color theme="1"/>
        <rFont val="Times New Roman"/>
        <family val="1"/>
        <charset val="162"/>
      </rPr>
      <t>0</t>
    </r>
    <r>
      <rPr>
        <sz val="12"/>
        <color theme="1"/>
        <rFont val="Times New Roman"/>
        <family val="1"/>
        <charset val="162"/>
      </rPr>
      <t>C’ye kadar</t>
    </r>
  </si>
  <si>
    <r>
      <t xml:space="preserve">Soğukta muhafaza edilmesi gereken ürünler (0 </t>
    </r>
    <r>
      <rPr>
        <vertAlign val="superscript"/>
        <sz val="12"/>
        <color theme="1"/>
        <rFont val="Times New Roman"/>
        <family val="1"/>
        <charset val="162"/>
      </rPr>
      <t>o</t>
    </r>
    <r>
      <rPr>
        <sz val="12"/>
        <color theme="1"/>
        <rFont val="Times New Roman"/>
        <family val="1"/>
        <charset val="162"/>
      </rPr>
      <t>C ile  4</t>
    </r>
    <r>
      <rPr>
        <vertAlign val="superscript"/>
        <sz val="12"/>
        <color theme="1"/>
        <rFont val="Times New Roman"/>
        <family val="1"/>
        <charset val="162"/>
      </rPr>
      <t>o</t>
    </r>
    <r>
      <rPr>
        <sz val="12"/>
        <color theme="1"/>
        <rFont val="Times New Roman"/>
        <family val="1"/>
        <charset val="162"/>
      </rPr>
      <t>C arasında muhafaza edilen ürünler)</t>
    </r>
  </si>
  <si>
    <t>Sıcaklık hassasiyeti olmayan ürünler (oda sıcaklığında veya daha yüksek sıcaklıklarda muhafaza edilebilen ürünler)</t>
  </si>
  <si>
    <r>
      <t xml:space="preserve">40 </t>
    </r>
    <r>
      <rPr>
        <vertAlign val="superscript"/>
        <sz val="12"/>
        <color theme="1"/>
        <rFont val="Times New Roman"/>
        <family val="1"/>
        <charset val="162"/>
      </rPr>
      <t>0</t>
    </r>
    <r>
      <rPr>
        <sz val="12"/>
        <color theme="1"/>
        <rFont val="Times New Roman"/>
        <family val="1"/>
        <charset val="162"/>
      </rPr>
      <t>C’ye kadar</t>
    </r>
  </si>
  <si>
    <t>Orijinal ambalajında ısı değeri belirtilen ürünler</t>
  </si>
  <si>
    <t>Ambalajda belirtilen değer</t>
  </si>
  <si>
    <t>Margarin ve sürülebilir yağlar</t>
  </si>
  <si>
    <t>1-Analiz süreleri numune akışına göre değişebilir.</t>
  </si>
  <si>
    <t>TS-13511 HAZ.2012</t>
  </si>
  <si>
    <t>Kırık Tane</t>
  </si>
  <si>
    <t>* İşaretli olanlar akredite analizlerdir.</t>
  </si>
  <si>
    <t>Peroksidaz Testi</t>
  </si>
  <si>
    <t>Sodyum Benzoat  *</t>
  </si>
  <si>
    <t>Potasyum Sorbat  *</t>
  </si>
  <si>
    <t>Sorbik asit*</t>
  </si>
  <si>
    <t>Su Aktivitesi</t>
  </si>
  <si>
    <t xml:space="preserve">3-Analiz için gerekli numunelerin ambalaj şekli ve miktarları analiz kriterleri 
  TABLO-1’de belirtilmiştir.
</t>
  </si>
  <si>
    <t>KDV Hariç Fiyat</t>
  </si>
  <si>
    <t>KALINTI  VE MİKOTOKSİN ANALİZ LABORATUVARI ANALİZ LİSTESİ</t>
  </si>
  <si>
    <t>PH</t>
  </si>
  <si>
    <t>Bitkisel Yağ Aranması*</t>
  </si>
  <si>
    <t>1-3 gün</t>
  </si>
  <si>
    <t>TS 1018</t>
  </si>
  <si>
    <t>Yufka</t>
  </si>
  <si>
    <t>TGK 2015/30</t>
  </si>
  <si>
    <t>Lokum</t>
  </si>
  <si>
    <t xml:space="preserve">Ekmek </t>
  </si>
  <si>
    <t>KUNDRAT, W.: Methoden zıır Bestimmung von Antibiotika-Rückstanden in tierischen 
Produkten. - Z. Mal. Chem.; 624-630 (1968)</t>
  </si>
  <si>
    <t>Antibiyotik (İnhibitör madde) Aranması  (Et)</t>
  </si>
  <si>
    <t xml:space="preserve">TS ISO 16649-1/2 </t>
  </si>
  <si>
    <t>TS EN ISO 16654</t>
  </si>
  <si>
    <t>TS EN ISO 13720/0cak 2011</t>
  </si>
  <si>
    <t>2-7 gün</t>
  </si>
  <si>
    <t xml:space="preserve">TS EN ISO 6888-1/A1  </t>
  </si>
  <si>
    <t xml:space="preserve">TS EN ISO 6222 </t>
  </si>
  <si>
    <t>MİKROBİYOLOJİ LABORATUVARI ANALİZ LİSTESİ</t>
  </si>
  <si>
    <t>Asit Sayısı ve Asitlik</t>
  </si>
  <si>
    <t>Bitkisel Ve Hayvansal Yağlar</t>
  </si>
  <si>
    <t>TS 5000 / 2010</t>
  </si>
  <si>
    <t>Tahin,Tahin Helvası</t>
  </si>
  <si>
    <t xml:space="preserve">TS 2383 </t>
  </si>
  <si>
    <t>TS ISO 1871 / 2015</t>
  </si>
  <si>
    <t>TS EN ISO 3657/ 2013</t>
  </si>
  <si>
    <t>Su Ekstraktı Tayini</t>
  </si>
  <si>
    <t>Domates Salçası,Hazır Yemek</t>
  </si>
  <si>
    <t>Zeytin</t>
  </si>
  <si>
    <t>Süt, Ayran</t>
  </si>
  <si>
    <t>29955 Sayılı Resmi Gazete</t>
  </si>
  <si>
    <t>KİT Prosedürü</t>
  </si>
  <si>
    <t>Sülfit Tayini</t>
  </si>
  <si>
    <t>Klorür Tayini</t>
  </si>
  <si>
    <t>Tuz Miktarı  (Klorür Miktarı)Tayini</t>
  </si>
  <si>
    <t>KİMYASAL LABORATUVARI ANALİZ LİSTESİ</t>
  </si>
  <si>
    <t>Zeytinyağı</t>
  </si>
  <si>
    <t>TGK 2014/53 Sayılı Tebliğ</t>
  </si>
  <si>
    <t>SM 2340 C</t>
  </si>
  <si>
    <t>Yağsız Kuru Madde Tayini</t>
  </si>
  <si>
    <t>Ham Yağ Tayini</t>
  </si>
  <si>
    <t>Protein Tayini *</t>
  </si>
  <si>
    <t>Rutubet ve Kuru Madde Tayini*</t>
  </si>
  <si>
    <r>
      <t xml:space="preserve">4 </t>
    </r>
    <r>
      <rPr>
        <vertAlign val="superscript"/>
        <sz val="12"/>
        <color theme="1"/>
        <rFont val="Times New Roman"/>
        <family val="1"/>
        <charset val="162"/>
      </rPr>
      <t>0</t>
    </r>
    <r>
      <rPr>
        <sz val="12"/>
        <color theme="1"/>
        <rFont val="Times New Roman"/>
        <family val="1"/>
        <charset val="162"/>
      </rPr>
      <t>C’ye kadar</t>
    </r>
  </si>
  <si>
    <t>Orijinal ambalaj veya ambalajlama için steril bir materyal olmalı.</t>
  </si>
  <si>
    <t>0,5-2 lt</t>
  </si>
  <si>
    <t>Orijinal ambalaj veya numunenin orijinal formunu etkilemeyecek bir ambalaj olmalı.(kontaminasyon ve numunenin zarar görmesini önleyecek, numune ile etkileşmeyecek nitelikte olmalıdır.)</t>
  </si>
  <si>
    <t>1 kg</t>
  </si>
  <si>
    <t>1 kg (En az 10 Birim)</t>
  </si>
  <si>
    <t>2 kg (En az 5 birim)</t>
  </si>
  <si>
    <t>2-4 kg (En az 2 Birim)</t>
  </si>
  <si>
    <t>2 kg</t>
  </si>
  <si>
    <t xml:space="preserve">TABLO-1 </t>
  </si>
  <si>
    <t xml:space="preserve">TABLO-2 </t>
  </si>
  <si>
    <t xml:space="preserve">      numune miktarından beş adet olmalıdır.</t>
  </si>
  <si>
    <t>* işaretli analizler AKREDİTE analizlerdir. Akredite analizlerden %10 ek ücret alınır.</t>
  </si>
  <si>
    <t>NMKL 124(1997)/Ek 2007</t>
  </si>
  <si>
    <t>TS ISO 15598</t>
  </si>
  <si>
    <t>TS ISO 1598</t>
  </si>
  <si>
    <t>Tane İriliği</t>
  </si>
  <si>
    <t>Sofralık Zeytin</t>
  </si>
  <si>
    <t>TS 774</t>
  </si>
  <si>
    <t>Süzme Kütlesi Oranı</t>
  </si>
  <si>
    <t>Et</t>
  </si>
  <si>
    <t>TS 6160 ,TS 8057,TS 13159,TS 2409,TS 4018 ,Msb Tek.Şart.</t>
  </si>
  <si>
    <t>TS 2284</t>
  </si>
  <si>
    <t xml:space="preserve">TS 2133 ISO 930 </t>
  </si>
  <si>
    <t>TS 2383</t>
  </si>
  <si>
    <t>TS EN ISO 6320, TGK,2012/29</t>
  </si>
  <si>
    <t>TS 1564</t>
  </si>
  <si>
    <t>TS 6884</t>
  </si>
  <si>
    <t xml:space="preserve"> Peynir</t>
  </si>
  <si>
    <t>TS EN 1132</t>
  </si>
  <si>
    <t>Milföy Hamuru</t>
  </si>
  <si>
    <t>TS 3136 ISO 2917</t>
  </si>
  <si>
    <t>TS 1728 ISO 1842</t>
  </si>
  <si>
    <t>TS EN ISO 10523</t>
  </si>
  <si>
    <t>Pekmez,Tahinli Pekmez</t>
  </si>
  <si>
    <t>TS 1280</t>
  </si>
  <si>
    <t>TS ISO 24557</t>
  </si>
  <si>
    <t>TS 1276</t>
  </si>
  <si>
    <t>TS 1562</t>
  </si>
  <si>
    <t>TS 485</t>
  </si>
  <si>
    <t>TS 7800</t>
  </si>
  <si>
    <t>TS 5000</t>
  </si>
  <si>
    <t>TS 1743 ISO 1442</t>
  </si>
  <si>
    <t>TS ISO 11294</t>
  </si>
  <si>
    <t xml:space="preserve"> TS 1201 EN ISO 1741</t>
  </si>
  <si>
    <t>Süt,Ayran</t>
  </si>
  <si>
    <t>TS EN ISO 5534</t>
  </si>
  <si>
    <t>Rutubet ve Kuru Madde Tayini (refraktometrik y.)</t>
  </si>
  <si>
    <t>TS 13365</t>
  </si>
  <si>
    <t>TS 933</t>
  </si>
  <si>
    <t>TS 1330</t>
  </si>
  <si>
    <t>Rutubet ve Kuru Madde Tayini(kurutma kaybı)</t>
  </si>
  <si>
    <t>Şeker</t>
  </si>
  <si>
    <t>TS EN ISO 712</t>
  </si>
  <si>
    <t xml:space="preserve">TS EN ISO 712 </t>
  </si>
  <si>
    <t xml:space="preserve">Gofret,Pastalar,Yufka </t>
  </si>
  <si>
    <t>TS 7474</t>
  </si>
  <si>
    <t>TS EN 12143</t>
  </si>
  <si>
    <t>Suda Çözünebilen Katı Madde(Brix) Tayini Tuz Hariç</t>
  </si>
  <si>
    <t>TS 1565</t>
  </si>
  <si>
    <t>TS 3036</t>
  </si>
  <si>
    <t>Sedimentasyon</t>
  </si>
  <si>
    <t>Ekmeklik Buğday Unu</t>
  </si>
  <si>
    <t>TS EN ISO 5529</t>
  </si>
  <si>
    <t>Sedimentasyon Beklemeli</t>
  </si>
  <si>
    <t>Gıda</t>
  </si>
  <si>
    <t xml:space="preserve">Sediment, Kir Muhtevası, Kirlilik </t>
  </si>
  <si>
    <t xml:space="preserve">Süt </t>
  </si>
  <si>
    <t>Suya Geçen Madde Miktarı (KM)</t>
  </si>
  <si>
    <t>Makarna, Bulgur</t>
  </si>
  <si>
    <t>TS 1620</t>
  </si>
  <si>
    <t xml:space="preserve">Su </t>
  </si>
  <si>
    <t>Aerobik Koloni Sayısı (Hızlı test yöntemi)</t>
  </si>
  <si>
    <t>TEMPO AC Analiz Kit Prosedürü( AOAC N121204)</t>
  </si>
  <si>
    <t>TS EN ISO 7932/ :2009</t>
  </si>
  <si>
    <t>TEMPO BC Analiz Kit Prosedürü( AOAC-RI&amp; ISO 16140)</t>
  </si>
  <si>
    <t>TEMPO EC Analiz Kit Prosedürü( AOAC Resmi Yöntem N2009,02)</t>
  </si>
  <si>
    <t>TS ISO 21528-1-2</t>
  </si>
  <si>
    <t>TEMPO EB Analiz Kit Prosedürü( AOAC N050801)</t>
  </si>
  <si>
    <t>TS ISO 4832</t>
  </si>
  <si>
    <t>TEMPO TC Analiz Metodu (AFNOR/ISO 16140 BIO12/17-12/05</t>
  </si>
  <si>
    <t>TEMPO EB Analiz Kit Prosedürü( AOAC N060702)</t>
  </si>
  <si>
    <t xml:space="preserve">FDA Howard mould count Laboratuvary manual Volume IV - 4.4 Basic Analysis </t>
  </si>
  <si>
    <t>ISO 21527-1/2</t>
  </si>
  <si>
    <t>TEMPO YM Analiz Kit Prosedürü( AOAC N060702)</t>
  </si>
  <si>
    <t>Vidas LMO2(AOAC Official Method 2004,2)</t>
  </si>
  <si>
    <t>TEMPO STA Analiz Kit Prosedürü( AOAC N 120901)</t>
  </si>
  <si>
    <t>Sülfit İndirgeyen Anerob Bakteri Analizi</t>
  </si>
  <si>
    <t>Ekmek ve Ekmek Mayası</t>
  </si>
  <si>
    <t>TS 5000,TS 3522</t>
  </si>
  <si>
    <t>TS ISO 7889</t>
  </si>
  <si>
    <t>3-5 Gün</t>
  </si>
  <si>
    <t>TS 10524</t>
  </si>
  <si>
    <t xml:space="preserve">Gofret* </t>
  </si>
  <si>
    <t>Süt ve Süt Ürünleri*</t>
  </si>
  <si>
    <t>Tüm Gıda Ürünleri*</t>
  </si>
  <si>
    <t>NMKL 124(1997)/Ek 2007*</t>
  </si>
  <si>
    <t>Asitte Çözünmeyen Madde Tayini (Na2Co3 Cinsinden) ile kül tayini ücretinin toplamıdır.</t>
  </si>
  <si>
    <t>Fiziksel kusur ücretidir.</t>
  </si>
  <si>
    <t>asitlik ile ham yağ toplamı.</t>
  </si>
  <si>
    <t>Suda Çözünen Külde Alkalilik(KOH cinsinden)</t>
  </si>
  <si>
    <t>kalitatif çalışılıyor.</t>
  </si>
  <si>
    <t>Su</t>
  </si>
  <si>
    <t xml:space="preserve">Donan/Çözünen Su Oranı </t>
  </si>
  <si>
    <t>Anyonlar (Nitrat, Nitrit, Klorür, Florür, Sülfat vb.) (Herbiri)-Spektrofotometre</t>
  </si>
  <si>
    <t>Spektrofotometre</t>
  </si>
  <si>
    <t>Toplam Yağ Analizi-Yağ (Toplam) Tayini</t>
  </si>
  <si>
    <t>Klorür (Cl-1) / Sodyum Klorür (NaCl) / Suda Çözünebilir Klorür Analizi / Tuz Tayini (Klorür ile)</t>
  </si>
  <si>
    <t>Yağ / Ham Yağ Tayini</t>
  </si>
  <si>
    <t>Histolojik Muayene /Farklı Doku Türlerinin Tespiti*</t>
  </si>
  <si>
    <t>Küf ve Maya Sayımı</t>
  </si>
  <si>
    <t>Listeria monocytogenes*</t>
  </si>
  <si>
    <t>Staphylococcal Enterotoksin Analizi (Tek Analiz)</t>
  </si>
  <si>
    <t xml:space="preserve">Toplam Spesifik Mikroorganizma Sayısı-Karakteristik Mikroorganizma Sayısı </t>
  </si>
  <si>
    <t>Sorbik Asit ve/veya Benzoik Asit ve Esterleri (Sodyum Benzoat ve/veya Potasyum Sorbat vb.)</t>
  </si>
  <si>
    <t>Tuz Miktarı Tayini*</t>
  </si>
  <si>
    <t>Ekmek</t>
  </si>
  <si>
    <t>Yufka,Lavaş,Milföy Hamuru</t>
  </si>
  <si>
    <t>Salmonella spp. Aranması*</t>
  </si>
  <si>
    <t>Arsenik (As)*</t>
  </si>
  <si>
    <t xml:space="preserve">Kadmiyum (Cd)* </t>
  </si>
  <si>
    <t>Kurşun (Pb)*</t>
  </si>
  <si>
    <t>Aflatoksin B1 ve Toplam Aflatoksin (B1+B2+G1+G2)*</t>
  </si>
  <si>
    <t>PH*</t>
  </si>
  <si>
    <t>Kullanma Suyu</t>
  </si>
  <si>
    <t>Askıda Katı Madde Tayini</t>
  </si>
  <si>
    <t>TS EN 872</t>
  </si>
  <si>
    <t>Kimyasal Oksijen İhtiyacı (KOI) Tayini</t>
  </si>
  <si>
    <t>Serbest Klor Tayini</t>
  </si>
  <si>
    <t>Journal of AOAC 991,31</t>
  </si>
  <si>
    <t xml:space="preserve"> AOAC Official   Method 2007.01</t>
  </si>
  <si>
    <t xml:space="preserve">Sert Kabuklu Meyveler </t>
  </si>
  <si>
    <t>Eliza (Enzim Immunoassay) Yöntemi</t>
  </si>
  <si>
    <t>Süt ve Konserveler</t>
  </si>
  <si>
    <t>Salça</t>
  </si>
  <si>
    <t>Okratoksin A*</t>
  </si>
  <si>
    <t xml:space="preserve"> Tüm Gıdalar </t>
  </si>
  <si>
    <t>NMKL 186</t>
  </si>
  <si>
    <t xml:space="preserve">Tahıl ve Tahıl Ürünleri en az 300 g Sert Kabuklu Meyveler en az 1000gr </t>
  </si>
  <si>
    <t>VICAM Ocratest Instruction 1999     Page 39</t>
  </si>
  <si>
    <t>Potansiyometrik Titratör Apl.</t>
  </si>
  <si>
    <t>Bisküvi ,Gofret,           Hazır Kek</t>
  </si>
  <si>
    <t>Ağırlık Kontrolü (Brüt ve Net)</t>
  </si>
  <si>
    <t>Bulanıklık Tayini</t>
  </si>
  <si>
    <t>Dondurulmuş Etlerde Çözünmeyle Ortaya Çıkan Su Miktarı</t>
  </si>
  <si>
    <t>Elektriksel İletkenlik</t>
  </si>
  <si>
    <t>Kül Tayini</t>
  </si>
  <si>
    <t>Kül Tayini*</t>
  </si>
  <si>
    <t>Baharatlar</t>
  </si>
  <si>
    <t>Üzüm Pekmezi</t>
  </si>
  <si>
    <t>Tahin,Tahin Helvası,Tahin -Pekmez Karışımı</t>
  </si>
  <si>
    <t>Salça (Tuz Analizi de İstenecek)</t>
  </si>
  <si>
    <t xml:space="preserve">Suda Çözünen ve Çözünmeyen Kül Miktarı
Tayini (Toplam Küle Göre) </t>
  </si>
  <si>
    <t>Tahıl ve Tahıl Ürünleri, Hazır Çorbalar,Yufka, Gofret</t>
  </si>
  <si>
    <t xml:space="preserve">Bacillus cereus Aranması ve Sayılması </t>
  </si>
  <si>
    <t>Bacillus cereus Aranması ve Sayılması (Hızlı test yöntemi)</t>
  </si>
  <si>
    <t>E.coli 0157:H7 Aranması</t>
  </si>
  <si>
    <t>E.coli 0157:H7 Aranması (Hızlı test yöntemi)</t>
  </si>
  <si>
    <t>Enterobakteriacea Aranması (Hızlı Test Yöntemi)</t>
  </si>
  <si>
    <t>Koliform Bakteri Aranması (Katı Besiyeri)</t>
  </si>
  <si>
    <t>Koliform Bakteri Aranması (Hızlı Test Yöntemi)</t>
  </si>
  <si>
    <t>Küf  Sayımı (Howard Lamı İle)</t>
  </si>
  <si>
    <t>Koliform Bakteri, Fekal Koliform ve E.coli Aranması </t>
  </si>
  <si>
    <t>Listeria monocytogenes (Hızlı Test Vidas Yöntemi) *</t>
  </si>
  <si>
    <t>Salmonella spp. Aranması (Hızlı Test Yöntemi)</t>
  </si>
  <si>
    <t>Serolojik Muayene (Et Tür Tayini)-Hayvansal Orijin / Tür Tespiti / İdentifikasyonu</t>
  </si>
  <si>
    <t>Staphylococcus aureus Aranması ve Sayımı (Koagülaz Pozitif Staphylococcus)</t>
  </si>
  <si>
    <t>Staphylococcus aureus Aranması ve Sayımı (Koagülaz Pozitif Staphylococcus) (TEMPO)</t>
  </si>
  <si>
    <t>Sterilite Kontrolü (30 °C'de 15 gün İnkübasyon ve (AKS) Kültürel Ekim) + Sterilite Kontrolü 55°C'de (7 gün İnkübasyon ve (AKS) Kültürel Ekim)</t>
  </si>
  <si>
    <r>
      <t>Sularda Toplam Bakteri Sayımı</t>
    </r>
    <r>
      <rPr>
        <sz val="10"/>
        <color rgb="FF000000"/>
        <rFont val="Times New Roman"/>
        <family val="1"/>
        <charset val="162"/>
      </rPr>
      <t xml:space="preserve"> (Aerobik Bakteri Sayısı (Aerobik Mezofilik Bakteri Sayısı,  Aerobik Koloni Sayısı)-Klasik</t>
    </r>
  </si>
  <si>
    <r>
      <t>Sularda Toplam Bakteri Sayımı</t>
    </r>
    <r>
      <rPr>
        <sz val="10"/>
        <color rgb="FF000000"/>
        <rFont val="Times New Roman"/>
        <family val="1"/>
        <charset val="162"/>
      </rPr>
      <t xml:space="preserve"> (Aerobik Koloni Sayısı (Hızlı Test Yöntemi))</t>
    </r>
  </si>
  <si>
    <t>TS ISO 15213</t>
  </si>
  <si>
    <t>TS EN ISO 7027</t>
  </si>
  <si>
    <t>Baharatlar (TGK 2013/12 Sayılı)</t>
  </si>
  <si>
    <t>TGK 2006/40</t>
  </si>
  <si>
    <t>TS ISO 2014 /2173</t>
  </si>
  <si>
    <t>International Olive Oil Council,COI/T. 20/Doc. No:10/2001  TS 7503               TS1330/2006(Yoğurt) TS ISO 3433(Peynir) TS ISO 2446(Süt)</t>
  </si>
  <si>
    <t xml:space="preserve">Fermente Süt Ürünleri Tebliği gereği üst ve iç yüzey çalışılan peynirlerde Natamisin fiyatı iki katı alınır. </t>
  </si>
  <si>
    <t xml:space="preserve">Benzoil Peroksit </t>
  </si>
  <si>
    <t>Un</t>
  </si>
  <si>
    <t>J.Agric.Food Chem.2001 49,98-102</t>
  </si>
  <si>
    <t>(KDV  %18) Toplam Fiyat</t>
  </si>
  <si>
    <t xml:space="preserve">Analiz Süresi </t>
  </si>
  <si>
    <t>TS 15621</t>
  </si>
  <si>
    <t>Arsenik (As)</t>
  </si>
  <si>
    <t>Kurşun (Pb)</t>
  </si>
  <si>
    <t>Orijinal ambalaj veya numunenin orijinal formunu etkilemeyecek bir ambalaj olmalı. "Ekmekde Rutubet Analizi”  için kabul edilen ekmek bütün olmalı ve fırın çıkış saati üzerinden 6 saat geçmemiş olmalı.</t>
  </si>
  <si>
    <t xml:space="preserve">Katkı Analizleri                 </t>
  </si>
  <si>
    <t>Kurum e.posta adresi  :   diyarbakir.gidalab@tarimorman.gov.tr</t>
  </si>
  <si>
    <t>Bitkisel ve Hayvansal Yağlar</t>
  </si>
  <si>
    <t>Meyve ve Sebze Mamulleri</t>
  </si>
  <si>
    <t>Hayvansal ve Bitkisel Yağlar</t>
  </si>
  <si>
    <t xml:space="preserve">                           </t>
  </si>
  <si>
    <t xml:space="preserve">Yem ve Yem Katkı Maddeleri </t>
  </si>
  <si>
    <t>Kadmiyum (Cd)</t>
  </si>
  <si>
    <t>Magnezyum (Mg)</t>
  </si>
  <si>
    <t>Alimünyum (Al)</t>
  </si>
  <si>
    <t>Fosfor (P)</t>
  </si>
  <si>
    <t>Kalsiyum (Ca)</t>
  </si>
  <si>
    <t>Krom (Cr)</t>
  </si>
  <si>
    <t>Sodyum (Na)</t>
  </si>
  <si>
    <t>Mangan (Mn)</t>
  </si>
  <si>
    <t>Demir (Fe)</t>
  </si>
  <si>
    <t>Nikel (Ni)</t>
  </si>
  <si>
    <t>Çinko (Zn)</t>
  </si>
  <si>
    <t>Molibden (Mo)</t>
  </si>
  <si>
    <t>Kalay (Sn)</t>
  </si>
  <si>
    <t>Selenyum (Se)</t>
  </si>
  <si>
    <t>Civa (Hg)*</t>
  </si>
  <si>
    <t>Civa (Hg)</t>
  </si>
  <si>
    <t>Kobalt (Co)</t>
  </si>
  <si>
    <t>Bakır (Cu)</t>
  </si>
  <si>
    <t>Potasyum (K)</t>
  </si>
  <si>
    <t>Pestisit                         (GC-MS/MS) *</t>
  </si>
  <si>
    <t>Pestisit                   (GC-MS/MS)</t>
  </si>
  <si>
    <t>Sebze ve Meyveler*</t>
  </si>
  <si>
    <t>Her iki cihazda da analiz yapılması  gerektiği için 2 kat  fiyat alınır</t>
  </si>
  <si>
    <t>Pestisit                    (LC-MS/MS)*</t>
  </si>
  <si>
    <t>TS 17053</t>
  </si>
  <si>
    <t>Kahve (Kavrulmuş, Öğütülmüş)</t>
  </si>
  <si>
    <t>Yemler</t>
  </si>
  <si>
    <t xml:space="preserve"> Ayran, Peynir Türleri</t>
  </si>
  <si>
    <t>Yoğurt, Süt</t>
  </si>
  <si>
    <t>Et ve Et Ürünleri *</t>
  </si>
  <si>
    <t xml:space="preserve">5-Mikrobiyolojik analiz için gelen numuneler N:5 li çalışılacak ise TABLO-1’de belirtilen 
numune miktarından beş adet olmalıdır.
</t>
  </si>
  <si>
    <t>* İşaretli analizler AKREDİTE analizlerdir. Akredite analizlerden %10 ek ücret alınır.</t>
  </si>
  <si>
    <t xml:space="preserve">4-Analiz için gelen numunelerin kabul sıcaklıkları analiz kriterleri  TABLO-2'de belirtilmiştir.
    belirtilmiştir.
</t>
  </si>
  <si>
    <t>Sert ve Yarı Sert  Peynirler*</t>
  </si>
  <si>
    <t xml:space="preserve">Tahıl ve Baklagil  İçerikli Yemler </t>
  </si>
  <si>
    <t>Kalıntı Pestisit Analizi</t>
  </si>
  <si>
    <t xml:space="preserve">1kg                                              </t>
  </si>
  <si>
    <r>
      <rPr>
        <b/>
        <sz val="11"/>
        <color theme="1"/>
        <rFont val="Times New Roman"/>
        <family val="1"/>
        <charset val="162"/>
      </rPr>
      <t xml:space="preserve"> #</t>
    </r>
    <r>
      <rPr>
        <sz val="11"/>
        <color theme="1"/>
        <rFont val="Times New Roman"/>
        <family val="1"/>
        <charset val="162"/>
      </rPr>
      <t>(Küçük ebatlı taze ürünler birimler genellikle&lt;25g // Üzümsüler ve Küçük meyveler, Bezelye, Zeytin vb.)</t>
    </r>
  </si>
  <si>
    <r>
      <t xml:space="preserve"> </t>
    </r>
    <r>
      <rPr>
        <b/>
        <sz val="11"/>
        <color theme="1"/>
        <rFont val="Times New Roman"/>
        <family val="1"/>
        <charset val="162"/>
      </rPr>
      <t>#</t>
    </r>
    <r>
      <rPr>
        <sz val="11"/>
        <color theme="1"/>
        <rFont val="Times New Roman"/>
        <family val="1"/>
        <charset val="162"/>
      </rPr>
      <t>(Büyük ebatlı taze ürünler birimler genellikle&gt;250g// Salatalık,Lahana,Üzümler(Salkım halinde) vb.)</t>
    </r>
  </si>
  <si>
    <r>
      <rPr>
        <b/>
        <sz val="11"/>
        <color theme="1"/>
        <rFont val="Times New Roman"/>
        <family val="1"/>
        <charset val="162"/>
      </rPr>
      <t>#</t>
    </r>
    <r>
      <rPr>
        <sz val="11"/>
        <color theme="1"/>
        <rFont val="Times New Roman"/>
        <family val="1"/>
        <charset val="162"/>
      </rPr>
      <t>(Orta ebatlı taze ürünler birimler genellikle25-250g arası //Elma, Portakal vb.)</t>
    </r>
  </si>
  <si>
    <r>
      <t xml:space="preserve"> </t>
    </r>
    <r>
      <rPr>
        <b/>
        <sz val="11"/>
        <color theme="1"/>
        <rFont val="Times New Roman"/>
        <family val="1"/>
        <charset val="162"/>
      </rPr>
      <t>#</t>
    </r>
    <r>
      <rPr>
        <sz val="11"/>
        <color theme="1"/>
        <rFont val="Times New Roman"/>
        <family val="1"/>
        <charset val="162"/>
      </rPr>
      <t>(Çok büyük ebatlı taze ürünler // Kavun, Karpuz vb.)</t>
    </r>
  </si>
  <si>
    <r>
      <t xml:space="preserve"> </t>
    </r>
    <r>
      <rPr>
        <b/>
        <sz val="11"/>
        <color theme="1"/>
        <rFont val="Times New Roman"/>
        <family val="1"/>
        <charset val="162"/>
      </rPr>
      <t>#</t>
    </r>
    <r>
      <rPr>
        <sz val="11"/>
        <color theme="1"/>
        <rFont val="Times New Roman"/>
        <family val="1"/>
        <charset val="162"/>
      </rPr>
      <t>(Yaprağı yenen taze sebzeler//Marul,Tere,Roka,Maydanoz,Ispanak vb.)</t>
    </r>
  </si>
  <si>
    <r>
      <rPr>
        <b/>
        <sz val="11"/>
        <color rgb="FF000000"/>
        <rFont val="Times New Roman"/>
        <family val="1"/>
        <charset val="162"/>
      </rPr>
      <t>#</t>
    </r>
    <r>
      <rPr>
        <sz val="11"/>
        <color rgb="FF000000"/>
        <rFont val="Times New Roman"/>
        <family val="1"/>
        <charset val="162"/>
      </rPr>
      <t>Un</t>
    </r>
  </si>
  <si>
    <r>
      <t xml:space="preserve">  </t>
    </r>
    <r>
      <rPr>
        <b/>
        <sz val="11"/>
        <color rgb="FF000000"/>
        <rFont val="Times New Roman"/>
        <family val="1"/>
        <charset val="162"/>
      </rPr>
      <t>#</t>
    </r>
    <r>
      <rPr>
        <sz val="11"/>
        <color rgb="FF000000"/>
        <rFont val="Times New Roman"/>
        <family val="1"/>
        <charset val="162"/>
      </rPr>
      <t xml:space="preserve"> Mezeler</t>
    </r>
  </si>
  <si>
    <t>** Analiz fiyatları inkubasyon süresine bağlı olarak değişmektedir.</t>
  </si>
  <si>
    <t xml:space="preserve">Sorbik Asit ve Benzoik Asit Aranması Analizleri için gönderilecek olan meze türü numuneler, içeriğinde bulunan tüm bileşenlerin % miktarlarının belirtildiği, üretici tarafından onaylanmış listeyle birlikte gönderilmelidir.  </t>
  </si>
  <si>
    <t>Kurum IBAN No         : TR 9400 0100 1622 3582 8725 5004</t>
  </si>
  <si>
    <t xml:space="preserve">1-Mikrobiyolojik analiz için gelen numuneler N:5 li çalışılacak ise TABLO 2 de belirtilen numune miktarından beş adet olmalıdır. Ödenecek ücret ise 5 katı olmalıdır.
</t>
  </si>
  <si>
    <t>Mineral analizi için gönderilen yem numunelerinde, hesaplama ve sonuç için kuru madde analizinin de yapılması gerekmekte olup, analiz fiyatına kuru madde analiz fiyatı (KDV dahil 125,91 TL) da ayrıca eklenecektir. Numune analiz talep başvuru belgelerinde kuru madde analizinin istenmiş ve bedelinin ödenmiş olması durumunda, ayrıca bir kuru madde anali</t>
  </si>
  <si>
    <t xml:space="preserve">Mineral Analizi </t>
  </si>
  <si>
    <t xml:space="preserve">Mineral analizi için gönderilen yem numunelerinde, hesaplama ve sonuç için kuru madde analizinin de yapılması gerekmekte olup, analiz fiyatına kuru madde analiz fiyatı  da ayrıca eklenecektir. </t>
  </si>
  <si>
    <t xml:space="preserve">"Unda Benzoil Peroksit Analizi" için Koyu renkli ışık geçirmeyen  kavanozda numune gönderilmelidir.                    </t>
  </si>
  <si>
    <t>Kurum Telefon No      :  0 412 226 60 46  Fax:0 412 226 60 52</t>
  </si>
  <si>
    <t xml:space="preserve">3- Listede belirtilen analiz süresi bilgileri   normal şartlar altında tamamlanan analiz süreleridir. Analiz süreleri numune yoğunluğu cihaz arızası gibi durumlarda değişebilir. </t>
  </si>
  <si>
    <t xml:space="preserve">4-Analiz için gerekli numunelerin ambalaj şekli ve miktarları analiz kriterleri 
  TABLO-1’de belirtilmiştir.
</t>
  </si>
  <si>
    <t xml:space="preserve">5-Analiz için gelen numunelerin kabul sıcaklıkları analiz kriterleri  TABLO-2'de belirtilmiştir.
</t>
  </si>
  <si>
    <t>2-3 gün</t>
  </si>
  <si>
    <t>1-3gün</t>
  </si>
  <si>
    <t xml:space="preserve">                                                                                                                                                                                                                                                                                                                                                                                                                                                                                                                                                                                                                                                                                                                                                                                                                                                                                                                                                                                                                                                                                                                                                             </t>
  </si>
  <si>
    <t>Karboksi Metil Selüloz</t>
  </si>
  <si>
    <t xml:space="preserve">Uçucu Madde Miktarı Tayini </t>
  </si>
  <si>
    <t xml:space="preserve">Bitkisel Yağlar </t>
  </si>
  <si>
    <t xml:space="preserve">1-2 gün </t>
  </si>
  <si>
    <t>TS EN ISO 662</t>
  </si>
  <si>
    <t xml:space="preserve"> Amonyum Tayini</t>
  </si>
  <si>
    <t xml:space="preserve">TS EN ISO 660 </t>
  </si>
  <si>
    <t>Ekmek,Yufka,Lavaş</t>
  </si>
  <si>
    <t>Peynirler</t>
  </si>
  <si>
    <t>TS 591</t>
  </si>
  <si>
    <t>TS 13360</t>
  </si>
  <si>
    <t>Buğday Unu,İrmik</t>
  </si>
  <si>
    <t xml:space="preserve">TS 1125 ISO 750 </t>
  </si>
  <si>
    <t>TS 4500 ,TS2283</t>
  </si>
  <si>
    <t xml:space="preserve">TS  EN ISO 660 </t>
  </si>
  <si>
    <t>Bal,Şekerli Gıdalar</t>
  </si>
  <si>
    <t>29955 Sayılı Resmi Gazete (Dumas Yöntemi)</t>
  </si>
  <si>
    <t xml:space="preserve">Bal, Meyve ve Sebze Mamulleri </t>
  </si>
  <si>
    <t xml:space="preserve">AOAC Vol 76 No:2 </t>
  </si>
  <si>
    <t xml:space="preserve">TS 933 </t>
  </si>
  <si>
    <t>Çay, Alkolsüz İçecekler</t>
  </si>
  <si>
    <t>Yoğurt,Tereyağı</t>
  </si>
  <si>
    <t xml:space="preserve">TS 1330 </t>
  </si>
  <si>
    <t xml:space="preserve">LECO Kullanma  Talimatı (Dumas Yöntemi) Kjeldahl Yöntemi </t>
  </si>
  <si>
    <t xml:space="preserve">
TS ISO 9768 </t>
  </si>
  <si>
    <t xml:space="preserve">TS 1567 </t>
  </si>
  <si>
    <t xml:space="preserve">TS 1744 </t>
  </si>
  <si>
    <t xml:space="preserve">TS 5000 </t>
  </si>
  <si>
    <t>TS 2664</t>
  </si>
  <si>
    <t xml:space="preserve">Kırmızı Biber,Sumak </t>
  </si>
  <si>
    <t xml:space="preserve">TS 3706 </t>
  </si>
  <si>
    <t xml:space="preserve"> TS ISO 1738 </t>
  </si>
  <si>
    <t xml:space="preserve">TS 774 </t>
  </si>
  <si>
    <t>COI/T.20</t>
  </si>
  <si>
    <t xml:space="preserve">Yağ Tayini </t>
  </si>
  <si>
    <t>TS EN ISO734</t>
  </si>
  <si>
    <t xml:space="preserve">TS ISO 2446 </t>
  </si>
  <si>
    <t xml:space="preserve">TS 1331  </t>
  </si>
  <si>
    <t xml:space="preserve">TS ISO 3433 </t>
  </si>
  <si>
    <t>TS 1018, TS 1330</t>
  </si>
  <si>
    <t>Metabolik Enerji</t>
  </si>
  <si>
    <t xml:space="preserve">Ruminant Yemleri </t>
  </si>
  <si>
    <t>TS 9610</t>
  </si>
  <si>
    <t>Yağsız Süt Kuru Maddesi Tayini</t>
  </si>
  <si>
    <t>TS 1331</t>
  </si>
  <si>
    <t xml:space="preserve">Ham Yağ, Ham Protein, Ham Kül , Ham Selüloz, Kuru Madde analizleri ücreti toplamıdır. </t>
  </si>
  <si>
    <t>Yağ Tayini ile Kuru Madde Tayini ücreti toplamıdır.</t>
  </si>
  <si>
    <t>Kuru Madde + Tuz Tayini ücreti eklenmiştir.</t>
  </si>
  <si>
    <t>Ham Kül ile Suda Çözünmeyen Madde Miktarı analizleri ücret toplamıdır.</t>
  </si>
  <si>
    <t>Kuru Madde istendiğinde Kuru Madde analiz ücreti eklenir.</t>
  </si>
  <si>
    <t xml:space="preserve">Aflatoksin B1 </t>
  </si>
  <si>
    <t xml:space="preserve">Yem, Yem Ham Maddeleri, Yem Katkı Maddeleri </t>
  </si>
  <si>
    <t xml:space="preserve"> AOAC Official   Method 2003.02</t>
  </si>
  <si>
    <t xml:space="preserve">Tek cihazda analiz yapıldığı için tek fiyat alınır </t>
  </si>
  <si>
    <t xml:space="preserve">TS ISO 939       (Toluen Metodu)  </t>
  </si>
  <si>
    <t xml:space="preserve"> Bitkisel  Yağlar </t>
  </si>
  <si>
    <t>Koliform Bakteri Aranması (EMS)</t>
  </si>
  <si>
    <t>Süt ve Süt Ürünleri,Sular</t>
  </si>
  <si>
    <t>Somatik Hücre Analizi (Hızlı Test)</t>
  </si>
  <si>
    <t>Clostridium Perfringens Aranması</t>
  </si>
  <si>
    <t>Klasik metotda akrediteyiz ancak hızlı metotda akredite değiliz</t>
  </si>
  <si>
    <t>2-Aynı numunede birden fazla analiz yapılması durumunda; analiz raporlama süresi için , analiz süresi en uzun olan analizin yapılması için gerekli olan zaman dilimi esas alınır.</t>
  </si>
  <si>
    <t>KATKI  LABORATUVARI ANALİZ LİSTESİ</t>
  </si>
  <si>
    <t>HMF*</t>
  </si>
  <si>
    <t xml:space="preserve">Kanatlı Eti Aranması </t>
  </si>
  <si>
    <t>Serolojik Muayene (Et Tür Tayini)-Hayvansal Orijin / Tür Tespiti / İdentifikasyonu*</t>
  </si>
  <si>
    <t>Ham Protein Tayini*</t>
  </si>
  <si>
    <t>Suda Çözünen Kül+Alkalilik</t>
  </si>
  <si>
    <t xml:space="preserve"> Yağ Ekstrakte Edilen Gıdalar(Bisküvi,Gofret)</t>
  </si>
  <si>
    <t>E.coli Aranması (TEMPO-HIZLI TEST)</t>
  </si>
  <si>
    <t xml:space="preserve"> Toplam Koliform Bakteri Aranması (TEMPO)(ISO eşdeğer metod-Hızlı Test)</t>
  </si>
  <si>
    <t>Küf ve Maya Sayımı(TEMPO-Hızlıtest)</t>
  </si>
  <si>
    <t>İnkübasyon (Stabilite) (15 gün) ile kültürel ekim toplamı alınır iki farklı günde toplamda 4 işlem yapıldığı için 459*4=1836alınır</t>
  </si>
  <si>
    <t>AKS 22 °C İLE AKS 36 °C birlikte yapıldığı için 459*2=918</t>
  </si>
  <si>
    <t>4-Analiz sürelerine raporlandırma süresi dâhil değildir.</t>
  </si>
  <si>
    <t xml:space="preserve">5-Analiz için gerekli numunelerin ambalaj şekli, kabul sıcaklıkları ve miktarları yukarda belirtilen TABLO 1 -TABLO 2 kriterleri taşımalıdır.
</t>
  </si>
  <si>
    <t>6- Numunelerin raf ömrü kısa olanlarda son kullanma tarihi geçmeden önce, diğer numunelerde ise en az 15 gün içinde ücretin ödenmesi gerekmektedir. Ödeme yapılmadığı  takdirde numune analize alınmayıp kurumumuz imha komisyonu tarafından  imha edilecektir.</t>
  </si>
  <si>
    <t>7- Kurumumuza gönderilen numunelerin analiz ücretlerinin zamanında ödenmesi,   numunenin  üst yazı ve ödeme dekontu ile birlikte gönderilmesi gerekmektedir.</t>
  </si>
  <si>
    <t>(KDV  %20) Toplam Fiyat</t>
  </si>
  <si>
    <t>(KDV%20) Toplam Fiyat</t>
  </si>
  <si>
    <t xml:space="preserve"> ( ilave her bir element için  KDV hariç 200 ;                   KDV dahil 240)</t>
  </si>
  <si>
    <t>AKS 22 °C İLE AKS 36 °C birlikte yapıldığı için 845*2=1690</t>
  </si>
  <si>
    <t xml:space="preserve">İnkubasyon(4 İnkübasyon+2 Ph Ücreti) süresi başında ve sonunda yapılan  PH ölçümleri toplam ücreti </t>
  </si>
  <si>
    <t xml:space="preserve"> ( ilave her bir element için KDV hariç 200,00 ;               KDV dahil 240,00)</t>
  </si>
  <si>
    <t xml:space="preserve">Aflatoksin M1
</t>
  </si>
  <si>
    <t>Süt ve Süt Tozu</t>
  </si>
  <si>
    <t>HPCL</t>
  </si>
  <si>
    <t>TS 1330 Nisan 2021</t>
  </si>
  <si>
    <t>TEK.H.:06-90G/Şubat 2021(MSB)</t>
  </si>
  <si>
    <t>TS EN ISO 9233-2</t>
  </si>
  <si>
    <t>Yağlı Tohumlar</t>
  </si>
  <si>
    <t>TGK 2012/2</t>
  </si>
  <si>
    <t>TS  EN ISO 4833 -1 Dökme/2 Yayma</t>
  </si>
  <si>
    <t>TS EN ISO 152/3-2</t>
  </si>
  <si>
    <t xml:space="preserve"> ISO 16649-3</t>
  </si>
  <si>
    <t>TS ENISO 9308-2 EMS/TS EN ISO 9308-1 Kob</t>
  </si>
  <si>
    <t xml:space="preserve">TS EN ISO 11290-1 </t>
  </si>
  <si>
    <t>TS EN ISO 6579-1</t>
  </si>
  <si>
    <t>Lactycte Kit Kullanım Prosedürü</t>
  </si>
  <si>
    <t>TS ISO 7251</t>
  </si>
  <si>
    <t>E.coli Aranması (EMS)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</si>
</sst>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162"/>
      <scheme val="minor"/>
    </font>
    <font>
      <sz val="12"/>
      <color theme="1"/>
      <name val="Times New Roman"/>
      <family val="1"/>
      <charset val="162"/>
    </font>
    <font>
      <sz val="10"/>
      <color theme="1"/>
      <name val="Times New Roman"/>
      <family val="1"/>
      <charset val="162"/>
    </font>
    <font>
      <b/>
      <sz val="12"/>
      <color theme="1"/>
      <name val="Times New Roman"/>
      <family val="1"/>
      <charset val="162"/>
    </font>
    <font>
      <b/>
      <sz val="10"/>
      <color theme="1"/>
      <name val="Times New Roman"/>
      <family val="1"/>
      <charset val="162"/>
    </font>
    <font>
      <b/>
      <sz val="11"/>
      <color theme="1"/>
      <name val="Times New Roman"/>
      <family val="1"/>
      <charset val="162"/>
    </font>
    <font>
      <sz val="11"/>
      <color theme="1"/>
      <name val="Times New Roman"/>
      <family val="1"/>
      <charset val="162"/>
    </font>
    <font>
      <b/>
      <sz val="14"/>
      <color theme="1"/>
      <name val="Times New Roman"/>
      <family val="1"/>
      <charset val="162"/>
    </font>
    <font>
      <b/>
      <sz val="11"/>
      <color theme="1"/>
      <name val="Calibri"/>
      <family val="2"/>
      <charset val="162"/>
      <scheme val="minor"/>
    </font>
    <font>
      <b/>
      <sz val="10"/>
      <color rgb="FFFF0000"/>
      <name val="Times New Roman"/>
      <family val="1"/>
      <charset val="162"/>
    </font>
    <font>
      <sz val="10"/>
      <name val="Times New Roman"/>
      <family val="1"/>
      <charset val="162"/>
    </font>
    <font>
      <b/>
      <sz val="11"/>
      <color rgb="FF000000"/>
      <name val="Times New Roman"/>
      <family val="1"/>
      <charset val="162"/>
    </font>
    <font>
      <sz val="11"/>
      <color rgb="FF000000"/>
      <name val="Times New Roman"/>
      <family val="1"/>
      <charset val="162"/>
    </font>
    <font>
      <vertAlign val="superscript"/>
      <sz val="12"/>
      <color theme="1"/>
      <name val="Times New Roman"/>
      <family val="1"/>
      <charset val="162"/>
    </font>
    <font>
      <b/>
      <sz val="14"/>
      <color theme="1"/>
      <name val="Calibri"/>
      <family val="2"/>
      <charset val="162"/>
      <scheme val="minor"/>
    </font>
    <font>
      <sz val="9"/>
      <color theme="1"/>
      <name val="Times New Roman"/>
      <family val="1"/>
      <charset val="162"/>
    </font>
    <font>
      <b/>
      <sz val="18"/>
      <color theme="1"/>
      <name val="Calibri"/>
      <family val="2"/>
      <charset val="162"/>
      <scheme val="minor"/>
    </font>
    <font>
      <b/>
      <sz val="18"/>
      <color theme="1"/>
      <name val="Times New Roman"/>
      <family val="1"/>
      <charset val="162"/>
    </font>
    <font>
      <b/>
      <sz val="11"/>
      <color rgb="FFFF0000"/>
      <name val="Calibri"/>
      <family val="2"/>
      <charset val="162"/>
      <scheme val="minor"/>
    </font>
    <font>
      <sz val="10"/>
      <color theme="1"/>
      <name val="Calibri"/>
      <family val="2"/>
      <charset val="162"/>
      <scheme val="minor"/>
    </font>
    <font>
      <sz val="11"/>
      <color rgb="FFFF0000"/>
      <name val="Calibri"/>
      <family val="2"/>
      <charset val="162"/>
      <scheme val="minor"/>
    </font>
    <font>
      <b/>
      <sz val="16"/>
      <color theme="1"/>
      <name val="Times New Roman"/>
      <family val="1"/>
      <charset val="162"/>
    </font>
    <font>
      <b/>
      <sz val="11"/>
      <color rgb="FFFF0000"/>
      <name val="Times New Roman"/>
      <family val="1"/>
      <charset val="162"/>
    </font>
    <font>
      <b/>
      <sz val="15"/>
      <color theme="1"/>
      <name val="Times New Roman"/>
      <family val="1"/>
      <charset val="162"/>
    </font>
    <font>
      <sz val="10"/>
      <color rgb="FF000000"/>
      <name val="Times New Roman"/>
      <family val="1"/>
      <charset val="162"/>
    </font>
    <font>
      <sz val="11"/>
      <name val="Times New Roman"/>
      <family val="1"/>
      <charset val="162"/>
    </font>
    <font>
      <sz val="11"/>
      <name val="Calibri"/>
      <family val="2"/>
      <charset val="162"/>
      <scheme val="minor"/>
    </font>
    <font>
      <b/>
      <sz val="10"/>
      <name val="Times New Roman"/>
      <family val="1"/>
      <charset val="162"/>
    </font>
    <font>
      <b/>
      <sz val="11"/>
      <name val="Times New Roman"/>
      <family val="1"/>
      <charset val="162"/>
    </font>
    <font>
      <b/>
      <sz val="10"/>
      <color theme="1"/>
      <name val="Calibri"/>
      <family val="2"/>
      <charset val="162"/>
      <scheme val="minor"/>
    </font>
    <font>
      <sz val="12"/>
      <color theme="1"/>
      <name val="Calibri"/>
      <family val="2"/>
      <charset val="162"/>
      <scheme val="minor"/>
    </font>
    <font>
      <sz val="9"/>
      <color indexed="81"/>
      <name val="Tahoma"/>
      <family val="2"/>
      <charset val="162"/>
    </font>
    <font>
      <b/>
      <sz val="9"/>
      <color indexed="81"/>
      <name val="Tahoma"/>
      <family val="2"/>
      <charset val="162"/>
    </font>
    <font>
      <sz val="10"/>
      <color theme="1"/>
      <name val="Calibri"/>
      <family val="2"/>
      <charset val="162"/>
    </font>
    <font>
      <b/>
      <sz val="11"/>
      <name val="Calibri"/>
      <family val="2"/>
      <charset val="162"/>
      <scheme val="minor"/>
    </font>
    <font>
      <sz val="10"/>
      <color rgb="FFFF0000"/>
      <name val="Times New Roman"/>
      <family val="1"/>
      <charset val="162"/>
    </font>
    <font>
      <sz val="9"/>
      <color rgb="FFFF0000"/>
      <name val="Times New Roman"/>
      <family val="1"/>
      <charset val="162"/>
    </font>
    <font>
      <sz val="8"/>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34">
    <xf numFmtId="0" fontId="0" fillId="0" borderId="0" xfId="0"/>
    <xf numFmtId="0" fontId="4" fillId="0" borderId="0" xfId="0" applyFont="1" applyBorder="1" applyAlignment="1">
      <alignment horizontal="left" vertical="top" wrapText="1" indent="5"/>
    </xf>
    <xf numFmtId="0" fontId="0" fillId="0" borderId="0" xfId="0" applyAlignment="1">
      <alignment horizontal="justify" vertical="center"/>
    </xf>
    <xf numFmtId="0" fontId="0" fillId="0" borderId="0" xfId="0" applyFont="1"/>
    <xf numFmtId="0" fontId="5" fillId="0" borderId="0" xfId="0" applyFont="1"/>
    <xf numFmtId="0" fontId="3" fillId="0" borderId="0" xfId="0" applyFont="1" applyAlignment="1">
      <alignment vertical="top" wrapText="1"/>
    </xf>
    <xf numFmtId="0" fontId="8"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vertical="center" wrapText="1"/>
    </xf>
    <xf numFmtId="0" fontId="4" fillId="0" borderId="5" xfId="0" applyFont="1" applyBorder="1" applyAlignment="1">
      <alignment horizontal="center" vertical="center" wrapText="1"/>
    </xf>
    <xf numFmtId="0" fontId="8" fillId="0" borderId="0" xfId="0" applyFont="1" applyAlignment="1">
      <alignment vertical="center"/>
    </xf>
    <xf numFmtId="0" fontId="1" fillId="0" borderId="10"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horizontal="center" vertical="top" wrapText="1"/>
    </xf>
    <xf numFmtId="0" fontId="14" fillId="0" borderId="0" xfId="0" applyFont="1" applyAlignment="1">
      <alignment vertical="center"/>
    </xf>
    <xf numFmtId="0" fontId="14" fillId="0" borderId="0" xfId="0" applyFont="1" applyAlignment="1">
      <alignment horizontal="left" vertical="center"/>
    </xf>
    <xf numFmtId="0" fontId="3" fillId="0" borderId="0" xfId="0" applyFont="1" applyAlignment="1">
      <alignment vertical="top" wrapText="1"/>
    </xf>
    <xf numFmtId="0" fontId="4" fillId="0" borderId="8" xfId="0" applyFont="1" applyBorder="1" applyAlignment="1">
      <alignment horizontal="center" vertical="top" wrapText="1"/>
    </xf>
    <xf numFmtId="2" fontId="0" fillId="0" borderId="0" xfId="0" applyNumberFormat="1" applyAlignment="1">
      <alignment horizontal="justify" vertical="center"/>
    </xf>
    <xf numFmtId="2" fontId="0" fillId="0" borderId="0" xfId="0" applyNumberFormat="1"/>
    <xf numFmtId="0" fontId="0" fillId="0" borderId="1" xfId="0" applyBorder="1"/>
    <xf numFmtId="0" fontId="3" fillId="0" borderId="0" xfId="0" applyFont="1" applyAlignment="1">
      <alignment horizontal="left"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14" xfId="0" applyFont="1" applyBorder="1" applyAlignment="1">
      <alignment horizontal="justify" vertical="center" wrapText="1"/>
    </xf>
    <xf numFmtId="0" fontId="5" fillId="0" borderId="14" xfId="0" applyFont="1" applyBorder="1" applyAlignment="1">
      <alignment horizontal="center" vertical="center" wrapText="1"/>
    </xf>
    <xf numFmtId="0" fontId="12" fillId="0" borderId="16" xfId="0" applyFont="1" applyBorder="1" applyAlignment="1">
      <alignment vertical="center" wrapText="1"/>
    </xf>
    <xf numFmtId="0" fontId="6"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5" xfId="0" applyFont="1" applyBorder="1" applyAlignment="1">
      <alignment horizontal="left" vertical="center" wrapText="1"/>
    </xf>
    <xf numFmtId="0" fontId="3" fillId="0" borderId="0" xfId="0" applyFont="1" applyAlignment="1">
      <alignment horizontal="center" vertical="top" wrapText="1"/>
    </xf>
    <xf numFmtId="0" fontId="4" fillId="0" borderId="0" xfId="0" applyFont="1" applyAlignment="1">
      <alignment horizontal="left" vertical="center" indent="5"/>
    </xf>
    <xf numFmtId="0" fontId="0" fillId="0" borderId="0" xfId="0" applyFill="1" applyAlignment="1">
      <alignment horizontal="justify"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8" fillId="0" borderId="1" xfId="0" applyFont="1" applyFill="1" applyBorder="1" applyAlignment="1">
      <alignment horizontal="center" vertical="center"/>
    </xf>
    <xf numFmtId="0" fontId="0" fillId="0" borderId="0" xfId="0" applyFill="1"/>
    <xf numFmtId="0" fontId="0" fillId="0" borderId="0" xfId="0" applyAlignment="1">
      <alignment horizontal="center" vertical="center"/>
    </xf>
    <xf numFmtId="0" fontId="5" fillId="0" borderId="1" xfId="0" applyFont="1" applyBorder="1" applyAlignment="1">
      <alignment horizontal="center" vertical="center" wrapText="1"/>
    </xf>
    <xf numFmtId="0" fontId="6" fillId="0" borderId="0" xfId="0" applyFont="1"/>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18" fillId="0" borderId="1" xfId="0" applyFont="1" applyBorder="1" applyAlignment="1">
      <alignment horizontal="center" vertical="center"/>
    </xf>
    <xf numFmtId="0" fontId="9" fillId="0" borderId="1" xfId="0" applyFont="1" applyBorder="1" applyAlignment="1">
      <alignment horizontal="center" vertical="center" wrapText="1"/>
    </xf>
    <xf numFmtId="4" fontId="0"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0" fillId="0" borderId="2" xfId="0" applyNumberFormat="1" applyFont="1" applyBorder="1" applyAlignment="1">
      <alignment horizontal="center" vertical="center"/>
    </xf>
    <xf numFmtId="4" fontId="6" fillId="0" borderId="1" xfId="0" applyNumberFormat="1" applyFont="1" applyBorder="1" applyAlignment="1">
      <alignment horizontal="center" vertical="center"/>
    </xf>
    <xf numFmtId="2" fontId="4" fillId="0" borderId="1" xfId="0" applyNumberFormat="1" applyFont="1" applyBorder="1" applyAlignment="1">
      <alignment vertical="top" wrapText="1"/>
    </xf>
    <xf numFmtId="4" fontId="18" fillId="0" borderId="1" xfId="0" applyNumberFormat="1" applyFont="1" applyBorder="1" applyAlignment="1">
      <alignment horizontal="center" vertical="center"/>
    </xf>
    <xf numFmtId="0" fontId="0" fillId="0" borderId="17" xfId="0"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4" fillId="0" borderId="1" xfId="0" applyFont="1" applyFill="1" applyBorder="1" applyAlignment="1">
      <alignment horizontal="center" vertical="center" wrapText="1"/>
    </xf>
    <xf numFmtId="4" fontId="22" fillId="0" borderId="1" xfId="0" applyNumberFormat="1" applyFont="1" applyBorder="1" applyAlignment="1">
      <alignment horizontal="center" vertical="center"/>
    </xf>
    <xf numFmtId="0" fontId="25" fillId="0" borderId="0" xfId="0" applyFont="1"/>
    <xf numFmtId="0" fontId="26" fillId="0" borderId="0" xfId="0" applyFont="1"/>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4" fontId="25" fillId="0" borderId="1" xfId="0" applyNumberFormat="1" applyFont="1" applyBorder="1" applyAlignment="1">
      <alignment horizontal="center" vertical="center"/>
    </xf>
    <xf numFmtId="0" fontId="0" fillId="2" borderId="1" xfId="0" applyFill="1" applyBorder="1" applyAlignment="1">
      <alignment horizontal="center" vertical="center"/>
    </xf>
    <xf numFmtId="0" fontId="8" fillId="2" borderId="1" xfId="0" applyFont="1" applyFill="1" applyBorder="1" applyAlignment="1">
      <alignment horizontal="center" vertical="center"/>
    </xf>
    <xf numFmtId="0" fontId="0" fillId="2" borderId="0" xfId="0" applyFill="1" applyBorder="1" applyAlignment="1">
      <alignment wrapText="1"/>
    </xf>
    <xf numFmtId="0" fontId="0" fillId="2" borderId="0" xfId="0" applyFill="1"/>
    <xf numFmtId="0" fontId="0" fillId="2" borderId="0" xfId="0" applyFill="1" applyBorder="1" applyAlignment="1">
      <alignment vertical="center" wrapText="1"/>
    </xf>
    <xf numFmtId="0" fontId="4" fillId="2" borderId="0" xfId="0" applyFont="1" applyFill="1" applyAlignment="1">
      <alignment horizontal="left" vertical="center" indent="5"/>
    </xf>
    <xf numFmtId="0" fontId="2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9" fillId="0" borderId="6"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2" fillId="0" borderId="7" xfId="0"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4" fontId="28"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2" fontId="29" fillId="0" borderId="1"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6" fillId="0" borderId="16" xfId="0" applyFont="1" applyBorder="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1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4" fontId="22" fillId="0" borderId="0" xfId="0" applyNumberFormat="1" applyFont="1" applyBorder="1" applyAlignment="1">
      <alignment horizontal="center" vertical="center"/>
    </xf>
    <xf numFmtId="4" fontId="25"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2" fontId="22" fillId="0" borderId="1" xfId="0" applyNumberFormat="1" applyFont="1" applyBorder="1" applyAlignment="1">
      <alignment horizontal="center"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8" fillId="0" borderId="0" xfId="0" applyFont="1"/>
    <xf numFmtId="0" fontId="6" fillId="0" borderId="15" xfId="0" applyFont="1" applyBorder="1" applyAlignment="1">
      <alignment horizontal="left"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Border="1" applyAlignment="1">
      <alignment vertical="center" wrapText="1"/>
    </xf>
    <xf numFmtId="0" fontId="6" fillId="0" borderId="13" xfId="0" applyFont="1" applyBorder="1" applyAlignment="1">
      <alignment horizontal="center" vertical="center" wrapText="1"/>
    </xf>
    <xf numFmtId="0" fontId="12" fillId="0" borderId="13" xfId="0" applyFont="1" applyFill="1" applyBorder="1" applyAlignment="1">
      <alignment horizontal="left" vertical="center" wrapText="1"/>
    </xf>
    <xf numFmtId="0" fontId="12"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vertical="center" wrapText="1"/>
    </xf>
    <xf numFmtId="0" fontId="6" fillId="0" borderId="21"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top" wrapText="1"/>
    </xf>
    <xf numFmtId="0" fontId="6" fillId="0" borderId="0" xfId="0" applyFont="1" applyAlignment="1">
      <alignment wrapText="1"/>
    </xf>
    <xf numFmtId="0" fontId="0" fillId="0" borderId="0" xfId="0" applyAlignment="1"/>
    <xf numFmtId="4" fontId="26" fillId="0" borderId="3" xfId="0" applyNumberFormat="1" applyFont="1" applyBorder="1" applyAlignment="1">
      <alignment horizontal="center" vertical="center"/>
    </xf>
    <xf numFmtId="4" fontId="18" fillId="0" borderId="3" xfId="0" applyNumberFormat="1" applyFont="1" applyBorder="1" applyAlignment="1">
      <alignment horizontal="center" vertical="center"/>
    </xf>
    <xf numFmtId="0" fontId="18" fillId="0" borderId="13" xfId="0" applyFont="1" applyBorder="1" applyAlignment="1">
      <alignment horizontal="center" vertical="center" wrapText="1"/>
    </xf>
    <xf numFmtId="0" fontId="28" fillId="0" borderId="5" xfId="0" applyFont="1" applyBorder="1" applyAlignment="1">
      <alignment horizontal="center" vertical="center"/>
    </xf>
    <xf numFmtId="0" fontId="22" fillId="0" borderId="5"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30" fillId="0" borderId="0" xfId="0" applyFont="1"/>
    <xf numFmtId="0" fontId="30" fillId="0" borderId="0" xfId="0" applyFont="1" applyAlignment="1">
      <alignment horizontal="justify" vertical="center"/>
    </xf>
    <xf numFmtId="2" fontId="30" fillId="0" borderId="0" xfId="0" applyNumberFormat="1" applyFont="1"/>
    <xf numFmtId="0" fontId="2" fillId="0" borderId="4" xfId="0" applyFont="1" applyBorder="1" applyAlignment="1">
      <alignment horizontal="center" vertical="center" wrapText="1"/>
    </xf>
    <xf numFmtId="0" fontId="0" fillId="0" borderId="0" xfId="0" applyBorder="1" applyAlignment="1">
      <alignment horizontal="center" vertical="center" wrapText="1"/>
    </xf>
    <xf numFmtId="0" fontId="0" fillId="0" borderId="1" xfId="0" applyFont="1" applyBorder="1" applyAlignment="1">
      <alignment horizontal="center" vertical="center"/>
    </xf>
    <xf numFmtId="0" fontId="10" fillId="0" borderId="1" xfId="0" applyFont="1" applyBorder="1" applyAlignment="1">
      <alignment horizontal="center" vertical="center" wrapText="1"/>
    </xf>
    <xf numFmtId="0" fontId="18" fillId="0" borderId="3" xfId="0" applyFont="1" applyBorder="1" applyAlignment="1">
      <alignment horizontal="center" vertical="center"/>
    </xf>
    <xf numFmtId="0" fontId="8" fillId="0" borderId="3" xfId="0" applyFont="1" applyBorder="1" applyAlignment="1">
      <alignment horizontal="center" vertical="center"/>
    </xf>
    <xf numFmtId="0" fontId="33" fillId="0" borderId="13" xfId="0" applyFont="1" applyBorder="1" applyAlignment="1">
      <alignment wrapText="1"/>
    </xf>
    <xf numFmtId="0" fontId="34" fillId="0" borderId="13"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35" fillId="0" borderId="1" xfId="0" applyFont="1" applyBorder="1" applyAlignment="1">
      <alignment horizontal="center" vertical="center" wrapText="1"/>
    </xf>
    <xf numFmtId="4" fontId="20" fillId="0" borderId="2" xfId="0" applyNumberFormat="1" applyFont="1" applyBorder="1" applyAlignment="1">
      <alignment horizontal="center" vertical="center"/>
    </xf>
    <xf numFmtId="0" fontId="0" fillId="0" borderId="1" xfId="0" applyBorder="1" applyAlignment="1">
      <alignment horizontal="center" vertical="center" wrapText="1"/>
    </xf>
    <xf numFmtId="0" fontId="3" fillId="0" borderId="0" xfId="0" applyFont="1" applyBorder="1" applyAlignment="1">
      <alignment horizontal="left" vertical="top" wrapText="1"/>
    </xf>
    <xf numFmtId="0" fontId="23" fillId="0" borderId="9" xfId="0" applyFont="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37" fillId="0" borderId="19" xfId="0" applyFont="1" applyFill="1" applyBorder="1" applyAlignment="1">
      <alignment horizontal="center"/>
    </xf>
    <xf numFmtId="0" fontId="0" fillId="0" borderId="9" xfId="0" applyFill="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6" fillId="0" borderId="1" xfId="0" applyFont="1" applyBorder="1" applyAlignment="1">
      <alignment horizontal="center"/>
    </xf>
    <xf numFmtId="0" fontId="19" fillId="2" borderId="30" xfId="0" applyFont="1" applyFill="1" applyBorder="1" applyAlignment="1">
      <alignment horizontal="center" wrapText="1"/>
    </xf>
    <xf numFmtId="0" fontId="19" fillId="2" borderId="31" xfId="0" applyFont="1" applyFill="1" applyBorder="1" applyAlignment="1">
      <alignment horizont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1" fillId="0" borderId="9" xfId="0" applyFont="1" applyBorder="1" applyAlignment="1">
      <alignment horizont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23" fillId="0" borderId="9" xfId="0" applyFont="1" applyBorder="1" applyAlignment="1">
      <alignment horizontal="center" vertical="top" wrapText="1"/>
    </xf>
    <xf numFmtId="0" fontId="5" fillId="0" borderId="0" xfId="0" applyFont="1" applyAlignment="1">
      <alignment horizontal="left" vertical="top" wrapText="1"/>
    </xf>
    <xf numFmtId="0" fontId="21" fillId="0" borderId="9" xfId="0" applyFont="1" applyBorder="1" applyAlignment="1">
      <alignment horizontal="center" vertical="center" wrapText="1"/>
    </xf>
    <xf numFmtId="0" fontId="5" fillId="0" borderId="0" xfId="0"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3" xfId="0" applyFont="1" applyBorder="1" applyAlignment="1">
      <alignment horizontal="center" vertical="center" wrapText="1"/>
    </xf>
    <xf numFmtId="0" fontId="28" fillId="0" borderId="3" xfId="0" applyFont="1" applyBorder="1" applyAlignment="1">
      <alignment horizontal="center" vertical="center" wrapText="1"/>
    </xf>
    <xf numFmtId="4" fontId="5" fillId="0" borderId="1"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7</xdr:col>
          <xdr:colOff>152400</xdr:colOff>
          <xdr:row>62</xdr:row>
          <xdr:rowOff>76200</xdr:rowOff>
        </xdr:to>
        <xdr:pic>
          <xdr:nvPicPr>
            <xdr:cNvPr id="5" name="Resim 4"/>
            <xdr:cNvPicPr>
              <a:picLocks noChangeAspect="1" noChangeArrowheads="1"/>
              <a:extLst>
                <a:ext uri="{84589F7E-364E-4C9E-8A38-B11213B215E9}">
                  <a14:cameraTool cellRange="FİZİKSEL!$A$70:$G$76" spid="_x0000_s2342"/>
                </a:ext>
              </a:extLst>
            </xdr:cNvPicPr>
          </xdr:nvPicPr>
          <xdr:blipFill>
            <a:blip xmlns:r="http://schemas.openxmlformats.org/officeDocument/2006/relationships" r:embed="rId1"/>
            <a:srcRect/>
            <a:stretch>
              <a:fillRect/>
            </a:stretch>
          </xdr:blipFill>
          <xdr:spPr bwMode="auto">
            <a:xfrm>
              <a:off x="0" y="26127075"/>
              <a:ext cx="5724525" cy="2257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6</xdr:col>
      <xdr:colOff>685800</xdr:colOff>
      <xdr:row>32</xdr:row>
      <xdr:rowOff>66675</xdr:rowOff>
    </xdr:to>
    <xdr:pic>
      <xdr:nvPicPr>
        <xdr:cNvPr id="8" name="Resim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68450"/>
          <a:ext cx="57245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52" workbookViewId="0">
      <selection activeCell="A70" sqref="A70:XFD70"/>
    </sheetView>
  </sheetViews>
  <sheetFormatPr defaultRowHeight="15" x14ac:dyDescent="0.25"/>
  <cols>
    <col min="1" max="1" width="4.7109375" style="2" customWidth="1"/>
    <col min="2" max="2" width="16.85546875" style="2" customWidth="1"/>
    <col min="3" max="3" width="19.42578125" style="2" customWidth="1"/>
    <col min="4" max="4" width="15.28515625" style="2" customWidth="1"/>
    <col min="5" max="5" width="9.140625" style="2"/>
    <col min="6" max="6" width="8.42578125" style="2" customWidth="1"/>
    <col min="7" max="7" width="10.7109375" style="21" customWidth="1"/>
    <col min="8" max="16384" width="9.140625" style="2"/>
  </cols>
  <sheetData>
    <row r="1" spans="1:10" ht="38.25" customHeight="1" x14ac:dyDescent="0.25">
      <c r="A1" s="166" t="s">
        <v>34</v>
      </c>
      <c r="B1" s="166"/>
      <c r="C1" s="166"/>
      <c r="D1" s="166"/>
      <c r="E1" s="166"/>
      <c r="F1" s="166"/>
      <c r="G1" s="166"/>
    </row>
    <row r="2" spans="1:10" ht="57.75" customHeight="1" x14ac:dyDescent="0.25">
      <c r="A2" s="8" t="s">
        <v>0</v>
      </c>
      <c r="B2" s="7" t="s">
        <v>1</v>
      </c>
      <c r="C2" s="28" t="s">
        <v>2</v>
      </c>
      <c r="D2" s="28" t="s">
        <v>3</v>
      </c>
      <c r="E2" s="28" t="s">
        <v>378</v>
      </c>
      <c r="F2" s="96" t="s">
        <v>153</v>
      </c>
      <c r="G2" s="97" t="s">
        <v>527</v>
      </c>
    </row>
    <row r="3" spans="1:10" ht="33.75" customHeight="1" x14ac:dyDescent="0.25">
      <c r="A3" s="8">
        <v>1</v>
      </c>
      <c r="B3" s="27" t="s">
        <v>338</v>
      </c>
      <c r="C3" s="26" t="s">
        <v>112</v>
      </c>
      <c r="D3" s="26" t="s">
        <v>540</v>
      </c>
      <c r="E3" s="26" t="s">
        <v>14</v>
      </c>
      <c r="F3" s="6">
        <v>183.6</v>
      </c>
      <c r="G3" s="50">
        <f>F3*1.2</f>
        <v>220.32</v>
      </c>
    </row>
    <row r="4" spans="1:10" ht="33.75" customHeight="1" x14ac:dyDescent="0.25">
      <c r="A4" s="8">
        <v>2</v>
      </c>
      <c r="B4" s="27" t="s">
        <v>321</v>
      </c>
      <c r="C4" s="26" t="s">
        <v>320</v>
      </c>
      <c r="D4" s="26" t="s">
        <v>322</v>
      </c>
      <c r="E4" s="26" t="s">
        <v>14</v>
      </c>
      <c r="F4" s="6">
        <v>426.6</v>
      </c>
      <c r="G4" s="50">
        <f t="shared" ref="G4:G67" si="0">F4*1.2</f>
        <v>511.92</v>
      </c>
    </row>
    <row r="5" spans="1:10" ht="29.25" customHeight="1" x14ac:dyDescent="0.25">
      <c r="A5" s="8">
        <v>3</v>
      </c>
      <c r="B5" s="27" t="s">
        <v>212</v>
      </c>
      <c r="C5" s="26" t="s">
        <v>213</v>
      </c>
      <c r="D5" s="26" t="s">
        <v>214</v>
      </c>
      <c r="E5" s="26" t="s">
        <v>14</v>
      </c>
      <c r="F5" s="6">
        <v>183.6</v>
      </c>
      <c r="G5" s="50">
        <f t="shared" si="0"/>
        <v>220.32</v>
      </c>
      <c r="H5" s="58"/>
      <c r="I5" s="58"/>
    </row>
    <row r="6" spans="1:10" ht="54" customHeight="1" x14ac:dyDescent="0.25">
      <c r="A6" s="8">
        <v>4</v>
      </c>
      <c r="B6" s="27" t="s">
        <v>215</v>
      </c>
      <c r="C6" s="26" t="s">
        <v>213</v>
      </c>
      <c r="D6" s="26" t="s">
        <v>214</v>
      </c>
      <c r="E6" s="26" t="s">
        <v>14</v>
      </c>
      <c r="F6" s="6">
        <v>183.6</v>
      </c>
      <c r="G6" s="50">
        <f t="shared" si="0"/>
        <v>220.32</v>
      </c>
    </row>
    <row r="7" spans="1:10" ht="60.75" customHeight="1" x14ac:dyDescent="0.25">
      <c r="A7" s="8">
        <v>5</v>
      </c>
      <c r="B7" s="27" t="s">
        <v>35</v>
      </c>
      <c r="C7" s="26" t="s">
        <v>36</v>
      </c>
      <c r="D7" s="26" t="s">
        <v>158</v>
      </c>
      <c r="E7" s="26" t="s">
        <v>14</v>
      </c>
      <c r="F7" s="6">
        <v>183.6</v>
      </c>
      <c r="G7" s="50">
        <f t="shared" si="0"/>
        <v>220.32</v>
      </c>
    </row>
    <row r="8" spans="1:10" ht="42.75" customHeight="1" x14ac:dyDescent="0.25">
      <c r="A8" s="8">
        <v>6</v>
      </c>
      <c r="B8" s="77" t="s">
        <v>339</v>
      </c>
      <c r="C8" s="26" t="s">
        <v>267</v>
      </c>
      <c r="D8" s="26" t="s">
        <v>368</v>
      </c>
      <c r="E8" s="26" t="s">
        <v>14</v>
      </c>
      <c r="F8" s="40">
        <v>183.6</v>
      </c>
      <c r="G8" s="50">
        <f t="shared" si="0"/>
        <v>220.32</v>
      </c>
    </row>
    <row r="9" spans="1:10" ht="62.25" customHeight="1" x14ac:dyDescent="0.25">
      <c r="A9" s="8">
        <v>7</v>
      </c>
      <c r="B9" s="27" t="s">
        <v>340</v>
      </c>
      <c r="C9" s="26" t="s">
        <v>216</v>
      </c>
      <c r="D9" s="26" t="s">
        <v>217</v>
      </c>
      <c r="E9" s="26" t="s">
        <v>14</v>
      </c>
      <c r="F9" s="28">
        <v>279</v>
      </c>
      <c r="G9" s="50">
        <f t="shared" si="0"/>
        <v>334.8</v>
      </c>
      <c r="H9" s="164" t="s">
        <v>299</v>
      </c>
      <c r="I9" s="164"/>
    </row>
    <row r="10" spans="1:10" ht="51" customHeight="1" x14ac:dyDescent="0.25">
      <c r="A10" s="8">
        <v>8</v>
      </c>
      <c r="B10" s="27" t="s">
        <v>84</v>
      </c>
      <c r="C10" s="26" t="s">
        <v>37</v>
      </c>
      <c r="D10" s="26" t="s">
        <v>218</v>
      </c>
      <c r="E10" s="26" t="s">
        <v>14</v>
      </c>
      <c r="F10" s="6">
        <v>234</v>
      </c>
      <c r="G10" s="50">
        <f t="shared" si="0"/>
        <v>280.8</v>
      </c>
      <c r="J10" s="38"/>
    </row>
    <row r="11" spans="1:10" ht="50.25" customHeight="1" x14ac:dyDescent="0.25">
      <c r="A11" s="8">
        <v>9</v>
      </c>
      <c r="B11" s="27" t="s">
        <v>341</v>
      </c>
      <c r="C11" s="26" t="s">
        <v>41</v>
      </c>
      <c r="D11" s="26" t="s">
        <v>97</v>
      </c>
      <c r="E11" s="26" t="s">
        <v>14</v>
      </c>
      <c r="F11" s="6">
        <v>183.6</v>
      </c>
      <c r="G11" s="50">
        <f t="shared" si="0"/>
        <v>220.32</v>
      </c>
    </row>
    <row r="12" spans="1:10" s="38" customFormat="1" ht="61.5" customHeight="1" x14ac:dyDescent="0.25">
      <c r="A12" s="8">
        <v>10</v>
      </c>
      <c r="B12" s="79" t="s">
        <v>67</v>
      </c>
      <c r="C12" s="78" t="s">
        <v>344</v>
      </c>
      <c r="D12" s="78" t="s">
        <v>219</v>
      </c>
      <c r="E12" s="26" t="s">
        <v>157</v>
      </c>
      <c r="F12" s="41">
        <v>693</v>
      </c>
      <c r="G12" s="50">
        <f t="shared" si="0"/>
        <v>831.6</v>
      </c>
      <c r="H12" s="169" t="s">
        <v>293</v>
      </c>
      <c r="I12" s="169"/>
    </row>
    <row r="13" spans="1:10" s="38" customFormat="1" ht="47.25" customHeight="1" x14ac:dyDescent="0.25">
      <c r="A13" s="8">
        <v>11</v>
      </c>
      <c r="B13" s="79" t="s">
        <v>67</v>
      </c>
      <c r="C13" s="78" t="s">
        <v>57</v>
      </c>
      <c r="D13" s="78" t="s">
        <v>89</v>
      </c>
      <c r="E13" s="26" t="s">
        <v>157</v>
      </c>
      <c r="F13" s="60">
        <v>693</v>
      </c>
      <c r="G13" s="50">
        <f t="shared" si="0"/>
        <v>831.6</v>
      </c>
      <c r="H13" s="169"/>
      <c r="I13" s="169"/>
    </row>
    <row r="14" spans="1:10" s="38" customFormat="1" ht="54.75" customHeight="1" x14ac:dyDescent="0.25">
      <c r="A14" s="8">
        <v>12</v>
      </c>
      <c r="B14" s="79" t="s">
        <v>67</v>
      </c>
      <c r="C14" s="78" t="s">
        <v>349</v>
      </c>
      <c r="D14" s="78" t="s">
        <v>220</v>
      </c>
      <c r="E14" s="26" t="s">
        <v>157</v>
      </c>
      <c r="F14" s="60">
        <v>693</v>
      </c>
      <c r="G14" s="50">
        <f t="shared" si="0"/>
        <v>831.6</v>
      </c>
      <c r="H14" s="169"/>
      <c r="I14" s="169"/>
    </row>
    <row r="15" spans="1:10" s="38" customFormat="1" ht="43.5" customHeight="1" x14ac:dyDescent="0.25">
      <c r="A15" s="8">
        <v>13</v>
      </c>
      <c r="B15" s="79" t="s">
        <v>145</v>
      </c>
      <c r="C15" s="79" t="s">
        <v>39</v>
      </c>
      <c r="D15" s="79" t="s">
        <v>40</v>
      </c>
      <c r="E15" s="26" t="s">
        <v>14</v>
      </c>
      <c r="F15" s="41">
        <v>234</v>
      </c>
      <c r="G15" s="50">
        <f t="shared" si="0"/>
        <v>280.8</v>
      </c>
      <c r="H15" s="169" t="s">
        <v>294</v>
      </c>
      <c r="I15" s="169"/>
    </row>
    <row r="16" spans="1:10" ht="47.25" customHeight="1" x14ac:dyDescent="0.25">
      <c r="A16" s="8">
        <v>14</v>
      </c>
      <c r="B16" s="27" t="s">
        <v>42</v>
      </c>
      <c r="C16" s="26" t="s">
        <v>108</v>
      </c>
      <c r="D16" s="26" t="s">
        <v>221</v>
      </c>
      <c r="E16" s="26" t="s">
        <v>14</v>
      </c>
      <c r="F16" s="6">
        <v>183.6</v>
      </c>
      <c r="G16" s="50">
        <f t="shared" si="0"/>
        <v>220.32</v>
      </c>
    </row>
    <row r="17" spans="1:7" ht="39" customHeight="1" x14ac:dyDescent="0.25">
      <c r="A17" s="8">
        <v>15</v>
      </c>
      <c r="B17" s="27" t="s">
        <v>342</v>
      </c>
      <c r="C17" s="26" t="s">
        <v>101</v>
      </c>
      <c r="D17" s="26" t="s">
        <v>222</v>
      </c>
      <c r="E17" s="26" t="s">
        <v>157</v>
      </c>
      <c r="F17" s="6">
        <v>493.2</v>
      </c>
      <c r="G17" s="50">
        <f t="shared" si="0"/>
        <v>591.83999999999992</v>
      </c>
    </row>
    <row r="18" spans="1:7" ht="42" customHeight="1" x14ac:dyDescent="0.25">
      <c r="A18" s="8">
        <v>16</v>
      </c>
      <c r="B18" s="27" t="s">
        <v>342</v>
      </c>
      <c r="C18" s="26" t="s">
        <v>346</v>
      </c>
      <c r="D18" s="26" t="s">
        <v>223</v>
      </c>
      <c r="E18" s="26" t="s">
        <v>157</v>
      </c>
      <c r="F18" s="6">
        <v>493.2</v>
      </c>
      <c r="G18" s="50">
        <f t="shared" si="0"/>
        <v>591.83999999999992</v>
      </c>
    </row>
    <row r="19" spans="1:7" ht="34.5" customHeight="1" x14ac:dyDescent="0.25">
      <c r="A19" s="8">
        <v>17</v>
      </c>
      <c r="B19" s="27" t="s">
        <v>342</v>
      </c>
      <c r="C19" s="26" t="s">
        <v>111</v>
      </c>
      <c r="D19" s="26" t="s">
        <v>183</v>
      </c>
      <c r="E19" s="26" t="s">
        <v>157</v>
      </c>
      <c r="F19" s="6">
        <v>493.2</v>
      </c>
      <c r="G19" s="50">
        <f t="shared" si="0"/>
        <v>591.83999999999992</v>
      </c>
    </row>
    <row r="20" spans="1:7" ht="36" customHeight="1" x14ac:dyDescent="0.25">
      <c r="A20" s="8">
        <v>18</v>
      </c>
      <c r="B20" s="27" t="s">
        <v>342</v>
      </c>
      <c r="C20" s="26" t="s">
        <v>345</v>
      </c>
      <c r="D20" s="26" t="s">
        <v>99</v>
      </c>
      <c r="E20" s="26" t="s">
        <v>157</v>
      </c>
      <c r="F20" s="6">
        <v>493.2</v>
      </c>
      <c r="G20" s="50">
        <f t="shared" si="0"/>
        <v>591.83999999999992</v>
      </c>
    </row>
    <row r="21" spans="1:7" ht="39.75" customHeight="1" x14ac:dyDescent="0.25">
      <c r="A21" s="8">
        <v>19</v>
      </c>
      <c r="B21" s="27" t="s">
        <v>342</v>
      </c>
      <c r="C21" s="26" t="s">
        <v>87</v>
      </c>
      <c r="D21" s="26" t="s">
        <v>88</v>
      </c>
      <c r="E21" s="26" t="s">
        <v>157</v>
      </c>
      <c r="F21" s="6">
        <v>493.2</v>
      </c>
      <c r="G21" s="50">
        <f t="shared" si="0"/>
        <v>591.83999999999992</v>
      </c>
    </row>
    <row r="22" spans="1:7" ht="44.25" customHeight="1" x14ac:dyDescent="0.25">
      <c r="A22" s="8">
        <v>20</v>
      </c>
      <c r="B22" s="74" t="s">
        <v>343</v>
      </c>
      <c r="C22" s="49" t="s">
        <v>116</v>
      </c>
      <c r="D22" s="49" t="s">
        <v>54</v>
      </c>
      <c r="E22" s="26" t="s">
        <v>157</v>
      </c>
      <c r="F22" s="48">
        <v>493.2</v>
      </c>
      <c r="G22" s="51">
        <f t="shared" si="0"/>
        <v>591.83999999999992</v>
      </c>
    </row>
    <row r="23" spans="1:7" ht="39.75" customHeight="1" x14ac:dyDescent="0.25">
      <c r="A23" s="8">
        <v>21</v>
      </c>
      <c r="B23" s="27" t="s">
        <v>155</v>
      </c>
      <c r="C23" s="26" t="s">
        <v>224</v>
      </c>
      <c r="D23" s="26" t="s">
        <v>98</v>
      </c>
      <c r="E23" s="26" t="s">
        <v>14</v>
      </c>
      <c r="F23" s="6">
        <v>171</v>
      </c>
      <c r="G23" s="50">
        <f t="shared" si="0"/>
        <v>205.2</v>
      </c>
    </row>
    <row r="24" spans="1:7" ht="36.75" customHeight="1" x14ac:dyDescent="0.25">
      <c r="A24" s="8">
        <v>22</v>
      </c>
      <c r="B24" s="27" t="s">
        <v>155</v>
      </c>
      <c r="C24" s="26" t="s">
        <v>106</v>
      </c>
      <c r="D24" s="26" t="s">
        <v>225</v>
      </c>
      <c r="E24" s="26" t="s">
        <v>14</v>
      </c>
      <c r="F24" s="6">
        <v>171</v>
      </c>
      <c r="G24" s="50">
        <f t="shared" si="0"/>
        <v>205.2</v>
      </c>
    </row>
    <row r="25" spans="1:7" ht="27" customHeight="1" x14ac:dyDescent="0.25">
      <c r="A25" s="8">
        <v>23</v>
      </c>
      <c r="B25" s="74" t="s">
        <v>319</v>
      </c>
      <c r="C25" s="74" t="s">
        <v>226</v>
      </c>
      <c r="D25" s="74" t="s">
        <v>227</v>
      </c>
      <c r="E25" s="26" t="s">
        <v>14</v>
      </c>
      <c r="F25" s="48">
        <v>171</v>
      </c>
      <c r="G25" s="51">
        <f t="shared" si="0"/>
        <v>205.2</v>
      </c>
    </row>
    <row r="26" spans="1:7" ht="36" customHeight="1" x14ac:dyDescent="0.25">
      <c r="A26" s="8">
        <v>24</v>
      </c>
      <c r="B26" s="74" t="s">
        <v>319</v>
      </c>
      <c r="C26" s="74" t="s">
        <v>107</v>
      </c>
      <c r="D26" s="74" t="s">
        <v>228</v>
      </c>
      <c r="E26" s="26" t="s">
        <v>14</v>
      </c>
      <c r="F26" s="48">
        <v>171</v>
      </c>
      <c r="G26" s="51">
        <f t="shared" si="0"/>
        <v>205.2</v>
      </c>
    </row>
    <row r="27" spans="1:7" ht="30.75" customHeight="1" x14ac:dyDescent="0.25">
      <c r="A27" s="8">
        <v>25</v>
      </c>
      <c r="B27" s="27" t="s">
        <v>155</v>
      </c>
      <c r="C27" s="26" t="s">
        <v>43</v>
      </c>
      <c r="D27" s="26" t="s">
        <v>229</v>
      </c>
      <c r="E27" s="26" t="s">
        <v>14</v>
      </c>
      <c r="F27" s="6">
        <v>171</v>
      </c>
      <c r="G27" s="50">
        <f t="shared" si="0"/>
        <v>205.2</v>
      </c>
    </row>
    <row r="28" spans="1:7" ht="29.25" customHeight="1" x14ac:dyDescent="0.25">
      <c r="A28" s="8">
        <v>26</v>
      </c>
      <c r="B28" s="27" t="s">
        <v>155</v>
      </c>
      <c r="C28" s="26" t="s">
        <v>230</v>
      </c>
      <c r="D28" s="26" t="s">
        <v>99</v>
      </c>
      <c r="E28" s="26" t="s">
        <v>14</v>
      </c>
      <c r="F28" s="6">
        <v>171</v>
      </c>
      <c r="G28" s="50">
        <f t="shared" si="0"/>
        <v>205.2</v>
      </c>
    </row>
    <row r="29" spans="1:7" ht="29.25" customHeight="1" x14ac:dyDescent="0.25">
      <c r="A29" s="8">
        <v>27</v>
      </c>
      <c r="B29" s="74" t="s">
        <v>319</v>
      </c>
      <c r="C29" s="49" t="s">
        <v>105</v>
      </c>
      <c r="D29" s="49" t="s">
        <v>227</v>
      </c>
      <c r="E29" s="26" t="s">
        <v>14</v>
      </c>
      <c r="F29" s="48">
        <v>171</v>
      </c>
      <c r="G29" s="51">
        <f t="shared" si="0"/>
        <v>205.2</v>
      </c>
    </row>
    <row r="30" spans="1:7" ht="29.25" customHeight="1" x14ac:dyDescent="0.25">
      <c r="A30" s="8">
        <v>28</v>
      </c>
      <c r="B30" s="27" t="s">
        <v>102</v>
      </c>
      <c r="C30" s="26" t="s">
        <v>44</v>
      </c>
      <c r="D30" s="26" t="s">
        <v>231</v>
      </c>
      <c r="E30" s="26" t="s">
        <v>14</v>
      </c>
      <c r="F30" s="6">
        <v>239.4</v>
      </c>
      <c r="G30" s="50">
        <f t="shared" si="0"/>
        <v>287.27999999999997</v>
      </c>
    </row>
    <row r="31" spans="1:7" ht="35.25" customHeight="1" x14ac:dyDescent="0.25">
      <c r="A31" s="8">
        <v>29</v>
      </c>
      <c r="B31" s="7" t="s">
        <v>102</v>
      </c>
      <c r="C31" s="28" t="s">
        <v>369</v>
      </c>
      <c r="D31" s="28" t="s">
        <v>503</v>
      </c>
      <c r="E31" s="26" t="s">
        <v>14</v>
      </c>
      <c r="F31" s="6">
        <v>342</v>
      </c>
      <c r="G31" s="50">
        <f t="shared" si="0"/>
        <v>410.4</v>
      </c>
    </row>
    <row r="32" spans="1:7" ht="27" customHeight="1" x14ac:dyDescent="0.25">
      <c r="A32" s="8">
        <v>30</v>
      </c>
      <c r="B32" s="27" t="s">
        <v>102</v>
      </c>
      <c r="C32" s="26" t="s">
        <v>45</v>
      </c>
      <c r="D32" s="26" t="s">
        <v>232</v>
      </c>
      <c r="E32" s="26" t="s">
        <v>14</v>
      </c>
      <c r="F32" s="6">
        <v>239.4</v>
      </c>
      <c r="G32" s="50">
        <f t="shared" si="0"/>
        <v>287.27999999999997</v>
      </c>
    </row>
    <row r="33" spans="1:7" ht="30" customHeight="1" x14ac:dyDescent="0.25">
      <c r="A33" s="8">
        <v>31</v>
      </c>
      <c r="B33" s="27" t="s">
        <v>102</v>
      </c>
      <c r="C33" s="26" t="s">
        <v>46</v>
      </c>
      <c r="D33" s="26" t="s">
        <v>233</v>
      </c>
      <c r="E33" s="26" t="s">
        <v>14</v>
      </c>
      <c r="F33" s="6">
        <v>239.4</v>
      </c>
      <c r="G33" s="50">
        <f t="shared" si="0"/>
        <v>287.27999999999997</v>
      </c>
    </row>
    <row r="34" spans="1:7" ht="27" customHeight="1" x14ac:dyDescent="0.25">
      <c r="A34" s="8">
        <v>32</v>
      </c>
      <c r="B34" s="27" t="s">
        <v>102</v>
      </c>
      <c r="C34" s="26" t="s">
        <v>101</v>
      </c>
      <c r="D34" s="26" t="s">
        <v>234</v>
      </c>
      <c r="E34" s="26" t="s">
        <v>14</v>
      </c>
      <c r="F34" s="6">
        <v>239.4</v>
      </c>
      <c r="G34" s="50">
        <f t="shared" si="0"/>
        <v>287.27999999999997</v>
      </c>
    </row>
    <row r="35" spans="1:7" ht="40.5" customHeight="1" x14ac:dyDescent="0.25">
      <c r="A35" s="8">
        <v>33</v>
      </c>
      <c r="B35" s="27" t="s">
        <v>102</v>
      </c>
      <c r="C35" s="26" t="s">
        <v>47</v>
      </c>
      <c r="D35" s="26" t="s">
        <v>235</v>
      </c>
      <c r="E35" s="26" t="s">
        <v>14</v>
      </c>
      <c r="F35" s="6">
        <v>239.4</v>
      </c>
      <c r="G35" s="50">
        <f t="shared" si="0"/>
        <v>287.27999999999997</v>
      </c>
    </row>
    <row r="36" spans="1:7" ht="52.5" customHeight="1" x14ac:dyDescent="0.25">
      <c r="A36" s="8">
        <v>34</v>
      </c>
      <c r="B36" s="27" t="s">
        <v>102</v>
      </c>
      <c r="C36" s="26" t="s">
        <v>48</v>
      </c>
      <c r="D36" s="26" t="s">
        <v>235</v>
      </c>
      <c r="E36" s="26" t="s">
        <v>14</v>
      </c>
      <c r="F36" s="6">
        <v>239.4</v>
      </c>
      <c r="G36" s="50">
        <f t="shared" si="0"/>
        <v>287.27999999999997</v>
      </c>
    </row>
    <row r="37" spans="1:7" ht="33.75" customHeight="1" x14ac:dyDescent="0.25">
      <c r="A37" s="8">
        <v>35</v>
      </c>
      <c r="B37" s="27" t="s">
        <v>102</v>
      </c>
      <c r="C37" s="26" t="s">
        <v>49</v>
      </c>
      <c r="D37" s="26" t="s">
        <v>236</v>
      </c>
      <c r="E37" s="26" t="s">
        <v>14</v>
      </c>
      <c r="F37" s="6">
        <v>239.4</v>
      </c>
      <c r="G37" s="50">
        <f t="shared" si="0"/>
        <v>287.27999999999997</v>
      </c>
    </row>
    <row r="38" spans="1:7" ht="28.5" customHeight="1" x14ac:dyDescent="0.25">
      <c r="A38" s="8">
        <v>36</v>
      </c>
      <c r="B38" s="27" t="s">
        <v>102</v>
      </c>
      <c r="C38" s="26" t="s">
        <v>162</v>
      </c>
      <c r="D38" s="26" t="s">
        <v>237</v>
      </c>
      <c r="E38" s="26" t="s">
        <v>157</v>
      </c>
      <c r="F38" s="6">
        <v>239.4</v>
      </c>
      <c r="G38" s="50">
        <f t="shared" si="0"/>
        <v>287.27999999999997</v>
      </c>
    </row>
    <row r="39" spans="1:7" ht="36.75" customHeight="1" x14ac:dyDescent="0.25">
      <c r="A39" s="8">
        <v>37</v>
      </c>
      <c r="B39" s="27" t="s">
        <v>102</v>
      </c>
      <c r="C39" s="26" t="s">
        <v>50</v>
      </c>
      <c r="D39" s="26" t="s">
        <v>100</v>
      </c>
      <c r="E39" s="26" t="s">
        <v>14</v>
      </c>
      <c r="F39" s="6">
        <v>239.4</v>
      </c>
      <c r="G39" s="50">
        <f t="shared" si="0"/>
        <v>287.27999999999997</v>
      </c>
    </row>
    <row r="40" spans="1:7" ht="30.75" customHeight="1" x14ac:dyDescent="0.25">
      <c r="A40" s="8">
        <v>38</v>
      </c>
      <c r="B40" s="27" t="s">
        <v>102</v>
      </c>
      <c r="C40" s="26" t="s">
        <v>105</v>
      </c>
      <c r="D40" s="26" t="s">
        <v>238</v>
      </c>
      <c r="E40" s="26" t="s">
        <v>14</v>
      </c>
      <c r="F40" s="6">
        <v>239.4</v>
      </c>
      <c r="G40" s="50">
        <f t="shared" si="0"/>
        <v>287.27999999999997</v>
      </c>
    </row>
    <row r="41" spans="1:7" ht="30.75" customHeight="1" x14ac:dyDescent="0.25">
      <c r="A41" s="8">
        <v>39</v>
      </c>
      <c r="B41" s="27" t="s">
        <v>450</v>
      </c>
      <c r="C41" s="26" t="s">
        <v>451</v>
      </c>
      <c r="D41" s="26" t="s">
        <v>453</v>
      </c>
      <c r="E41" s="26" t="s">
        <v>452</v>
      </c>
      <c r="F41" s="6">
        <v>429.3</v>
      </c>
      <c r="G41" s="50">
        <f t="shared" si="0"/>
        <v>515.16</v>
      </c>
    </row>
    <row r="42" spans="1:7" ht="30.75" customHeight="1" x14ac:dyDescent="0.25">
      <c r="A42" s="8">
        <v>40</v>
      </c>
      <c r="B42" s="27" t="s">
        <v>58</v>
      </c>
      <c r="C42" s="26" t="s">
        <v>261</v>
      </c>
      <c r="D42" s="26" t="s">
        <v>59</v>
      </c>
      <c r="E42" s="26" t="s">
        <v>14</v>
      </c>
      <c r="F42" s="6">
        <v>369</v>
      </c>
      <c r="G42" s="50">
        <f t="shared" si="0"/>
        <v>442.8</v>
      </c>
    </row>
    <row r="43" spans="1:7" ht="39.75" customHeight="1" x14ac:dyDescent="0.25">
      <c r="A43" s="8">
        <v>41</v>
      </c>
      <c r="B43" s="27" t="s">
        <v>102</v>
      </c>
      <c r="C43" s="26" t="s">
        <v>104</v>
      </c>
      <c r="D43" s="26" t="s">
        <v>183</v>
      </c>
      <c r="E43" s="26" t="s">
        <v>14</v>
      </c>
      <c r="F43" s="6">
        <v>239.4</v>
      </c>
      <c r="G43" s="50">
        <f t="shared" si="0"/>
        <v>287.27999999999997</v>
      </c>
    </row>
    <row r="44" spans="1:7" ht="35.25" customHeight="1" x14ac:dyDescent="0.25">
      <c r="A44" s="8">
        <v>42</v>
      </c>
      <c r="B44" s="27" t="s">
        <v>102</v>
      </c>
      <c r="C44" s="26" t="s">
        <v>415</v>
      </c>
      <c r="D44" s="26" t="s">
        <v>239</v>
      </c>
      <c r="E44" s="26" t="s">
        <v>14</v>
      </c>
      <c r="F44" s="6">
        <v>239.4</v>
      </c>
      <c r="G44" s="50">
        <f t="shared" si="0"/>
        <v>287.27999999999997</v>
      </c>
    </row>
    <row r="45" spans="1:7" ht="33" customHeight="1" x14ac:dyDescent="0.25">
      <c r="A45" s="8">
        <v>43</v>
      </c>
      <c r="B45" s="27" t="s">
        <v>102</v>
      </c>
      <c r="C45" s="26" t="s">
        <v>161</v>
      </c>
      <c r="D45" s="26" t="s">
        <v>240</v>
      </c>
      <c r="E45" s="26" t="s">
        <v>14</v>
      </c>
      <c r="F45" s="6">
        <v>239.4</v>
      </c>
      <c r="G45" s="50">
        <f t="shared" si="0"/>
        <v>287.27999999999997</v>
      </c>
    </row>
    <row r="46" spans="1:7" ht="24.75" customHeight="1" x14ac:dyDescent="0.25">
      <c r="A46" s="8">
        <v>44</v>
      </c>
      <c r="B46" s="27" t="s">
        <v>102</v>
      </c>
      <c r="C46" s="26" t="s">
        <v>241</v>
      </c>
      <c r="D46" s="26" t="s">
        <v>158</v>
      </c>
      <c r="E46" s="26" t="s">
        <v>14</v>
      </c>
      <c r="F46" s="6">
        <v>239.4</v>
      </c>
      <c r="G46" s="50">
        <f t="shared" si="0"/>
        <v>287.27999999999997</v>
      </c>
    </row>
    <row r="47" spans="1:7" ht="34.5" customHeight="1" x14ac:dyDescent="0.25">
      <c r="A47" s="8">
        <v>45</v>
      </c>
      <c r="B47" s="27" t="s">
        <v>102</v>
      </c>
      <c r="C47" s="26" t="s">
        <v>103</v>
      </c>
      <c r="D47" s="26" t="s">
        <v>242</v>
      </c>
      <c r="E47" s="26" t="s">
        <v>14</v>
      </c>
      <c r="F47" s="6">
        <v>239.4</v>
      </c>
      <c r="G47" s="50">
        <f t="shared" si="0"/>
        <v>287.27999999999997</v>
      </c>
    </row>
    <row r="48" spans="1:7" ht="39" customHeight="1" x14ac:dyDescent="0.25">
      <c r="A48" s="8">
        <v>46</v>
      </c>
      <c r="B48" s="27" t="s">
        <v>243</v>
      </c>
      <c r="C48" s="26" t="s">
        <v>41</v>
      </c>
      <c r="D48" s="26" t="s">
        <v>244</v>
      </c>
      <c r="E48" s="26" t="s">
        <v>14</v>
      </c>
      <c r="F48" s="6">
        <v>183.6</v>
      </c>
      <c r="G48" s="50">
        <f t="shared" si="0"/>
        <v>220.32</v>
      </c>
    </row>
    <row r="49" spans="1:7" ht="36.75" customHeight="1" x14ac:dyDescent="0.25">
      <c r="A49" s="8">
        <v>47</v>
      </c>
      <c r="B49" s="27" t="s">
        <v>102</v>
      </c>
      <c r="C49" s="26" t="s">
        <v>53</v>
      </c>
      <c r="D49" s="26" t="s">
        <v>242</v>
      </c>
      <c r="E49" s="26" t="s">
        <v>14</v>
      </c>
      <c r="F49" s="6">
        <v>239.4</v>
      </c>
      <c r="G49" s="50">
        <f t="shared" si="0"/>
        <v>287.27999999999997</v>
      </c>
    </row>
    <row r="50" spans="1:7" ht="51.75" customHeight="1" x14ac:dyDescent="0.25">
      <c r="A50" s="8">
        <v>48</v>
      </c>
      <c r="B50" s="27" t="s">
        <v>102</v>
      </c>
      <c r="C50" s="26" t="s">
        <v>85</v>
      </c>
      <c r="D50" s="26" t="s">
        <v>245</v>
      </c>
      <c r="E50" s="26" t="s">
        <v>14</v>
      </c>
      <c r="F50" s="6">
        <v>239.4</v>
      </c>
      <c r="G50" s="50">
        <f t="shared" si="0"/>
        <v>287.27999999999997</v>
      </c>
    </row>
    <row r="51" spans="1:7" ht="30" customHeight="1" x14ac:dyDescent="0.25">
      <c r="A51" s="8">
        <v>49</v>
      </c>
      <c r="B51" s="27" t="s">
        <v>102</v>
      </c>
      <c r="C51" s="26" t="s">
        <v>25</v>
      </c>
      <c r="D51" s="26" t="s">
        <v>246</v>
      </c>
      <c r="E51" s="26" t="s">
        <v>14</v>
      </c>
      <c r="F51" s="6">
        <v>239.4</v>
      </c>
      <c r="G51" s="50">
        <f t="shared" si="0"/>
        <v>287.27999999999997</v>
      </c>
    </row>
    <row r="52" spans="1:7" ht="25.5" customHeight="1" x14ac:dyDescent="0.25">
      <c r="A52" s="8">
        <v>50</v>
      </c>
      <c r="B52" s="27" t="s">
        <v>247</v>
      </c>
      <c r="C52" s="26" t="s">
        <v>248</v>
      </c>
      <c r="D52" s="26" t="s">
        <v>370</v>
      </c>
      <c r="E52" s="26" t="s">
        <v>14</v>
      </c>
      <c r="F52" s="6">
        <v>239.4</v>
      </c>
      <c r="G52" s="50">
        <f t="shared" si="0"/>
        <v>287.27999999999997</v>
      </c>
    </row>
    <row r="53" spans="1:7" ht="34.5" customHeight="1" x14ac:dyDescent="0.25">
      <c r="A53" s="8">
        <v>51</v>
      </c>
      <c r="B53" s="27" t="s">
        <v>102</v>
      </c>
      <c r="C53" s="26" t="s">
        <v>159</v>
      </c>
      <c r="D53" s="26" t="s">
        <v>237</v>
      </c>
      <c r="E53" s="26" t="s">
        <v>157</v>
      </c>
      <c r="F53" s="6">
        <v>239.4</v>
      </c>
      <c r="G53" s="50">
        <f t="shared" si="0"/>
        <v>287.27999999999997</v>
      </c>
    </row>
    <row r="54" spans="1:7" ht="33.75" customHeight="1" x14ac:dyDescent="0.25">
      <c r="A54" s="8">
        <v>52</v>
      </c>
      <c r="B54" s="74" t="s">
        <v>195</v>
      </c>
      <c r="C54" s="49" t="s">
        <v>115</v>
      </c>
      <c r="D54" s="49" t="s">
        <v>249</v>
      </c>
      <c r="E54" s="26" t="s">
        <v>14</v>
      </c>
      <c r="F54" s="48">
        <v>239.4</v>
      </c>
      <c r="G54" s="51">
        <f t="shared" si="0"/>
        <v>287.27999999999997</v>
      </c>
    </row>
    <row r="55" spans="1:7" ht="53.25" customHeight="1" x14ac:dyDescent="0.25">
      <c r="A55" s="8">
        <v>53</v>
      </c>
      <c r="B55" s="74" t="s">
        <v>195</v>
      </c>
      <c r="C55" s="49" t="s">
        <v>114</v>
      </c>
      <c r="D55" s="49" t="s">
        <v>249</v>
      </c>
      <c r="E55" s="26" t="s">
        <v>14</v>
      </c>
      <c r="F55" s="48">
        <v>239.4</v>
      </c>
      <c r="G55" s="51">
        <f t="shared" si="0"/>
        <v>287.27999999999997</v>
      </c>
    </row>
    <row r="56" spans="1:7" ht="47.25" customHeight="1" x14ac:dyDescent="0.25">
      <c r="A56" s="8">
        <v>54</v>
      </c>
      <c r="B56" s="74" t="s">
        <v>195</v>
      </c>
      <c r="C56" s="49" t="s">
        <v>113</v>
      </c>
      <c r="D56" s="49" t="s">
        <v>250</v>
      </c>
      <c r="E56" s="26" t="s">
        <v>14</v>
      </c>
      <c r="F56" s="48">
        <v>239.4</v>
      </c>
      <c r="G56" s="51">
        <f t="shared" si="0"/>
        <v>287.27999999999997</v>
      </c>
    </row>
    <row r="57" spans="1:7" ht="42.75" customHeight="1" x14ac:dyDescent="0.25">
      <c r="A57" s="8">
        <v>55</v>
      </c>
      <c r="B57" s="74" t="s">
        <v>195</v>
      </c>
      <c r="C57" s="49" t="s">
        <v>52</v>
      </c>
      <c r="D57" s="49" t="s">
        <v>249</v>
      </c>
      <c r="E57" s="26" t="s">
        <v>14</v>
      </c>
      <c r="F57" s="48">
        <v>239.4</v>
      </c>
      <c r="G57" s="51">
        <f t="shared" si="0"/>
        <v>287.27999999999997</v>
      </c>
    </row>
    <row r="58" spans="1:7" ht="51" customHeight="1" x14ac:dyDescent="0.25">
      <c r="A58" s="8">
        <v>56</v>
      </c>
      <c r="B58" s="74" t="s">
        <v>195</v>
      </c>
      <c r="C58" s="49" t="s">
        <v>289</v>
      </c>
      <c r="D58" s="49" t="s">
        <v>249</v>
      </c>
      <c r="E58" s="26" t="s">
        <v>14</v>
      </c>
      <c r="F58" s="48">
        <v>239.4</v>
      </c>
      <c r="G58" s="51">
        <f t="shared" si="0"/>
        <v>287.27999999999997</v>
      </c>
    </row>
    <row r="59" spans="1:7" ht="51" customHeight="1" x14ac:dyDescent="0.25">
      <c r="A59" s="8">
        <v>57</v>
      </c>
      <c r="B59" s="75" t="s">
        <v>257</v>
      </c>
      <c r="C59" s="154" t="s">
        <v>258</v>
      </c>
      <c r="D59" s="154" t="s">
        <v>259</v>
      </c>
      <c r="E59" s="154" t="s">
        <v>14</v>
      </c>
      <c r="F59" s="100">
        <v>392.4</v>
      </c>
      <c r="G59" s="50">
        <f t="shared" si="0"/>
        <v>470.87999999999994</v>
      </c>
    </row>
    <row r="60" spans="1:7" ht="51" customHeight="1" x14ac:dyDescent="0.25">
      <c r="A60" s="8">
        <v>58</v>
      </c>
      <c r="B60" s="75" t="s">
        <v>260</v>
      </c>
      <c r="C60" s="154" t="s">
        <v>258</v>
      </c>
      <c r="D60" s="154" t="s">
        <v>259</v>
      </c>
      <c r="E60" s="154" t="s">
        <v>14</v>
      </c>
      <c r="F60" s="100">
        <v>392.4</v>
      </c>
      <c r="G60" s="50">
        <f t="shared" si="0"/>
        <v>470.87999999999994</v>
      </c>
    </row>
    <row r="61" spans="1:7" ht="51" customHeight="1" x14ac:dyDescent="0.25">
      <c r="A61" s="8">
        <v>59</v>
      </c>
      <c r="B61" s="75" t="s">
        <v>262</v>
      </c>
      <c r="C61" s="154" t="s">
        <v>263</v>
      </c>
      <c r="D61" s="154" t="s">
        <v>158</v>
      </c>
      <c r="E61" s="154" t="s">
        <v>14</v>
      </c>
      <c r="F61" s="100">
        <v>183.6</v>
      </c>
      <c r="G61" s="50">
        <f t="shared" si="0"/>
        <v>220.32</v>
      </c>
    </row>
    <row r="62" spans="1:7" ht="40.5" customHeight="1" x14ac:dyDescent="0.25">
      <c r="A62" s="8">
        <v>60</v>
      </c>
      <c r="B62" s="79" t="s">
        <v>151</v>
      </c>
      <c r="C62" s="26" t="s">
        <v>251</v>
      </c>
      <c r="D62" s="26" t="s">
        <v>252</v>
      </c>
      <c r="E62" s="26" t="s">
        <v>14</v>
      </c>
      <c r="F62" s="6">
        <v>234</v>
      </c>
      <c r="G62" s="50">
        <f t="shared" si="0"/>
        <v>280.8</v>
      </c>
    </row>
    <row r="63" spans="1:7" ht="39.75" customHeight="1" x14ac:dyDescent="0.25">
      <c r="A63" s="8">
        <v>61</v>
      </c>
      <c r="B63" s="27" t="s">
        <v>38</v>
      </c>
      <c r="C63" s="26" t="s">
        <v>110</v>
      </c>
      <c r="D63" s="26" t="s">
        <v>371</v>
      </c>
      <c r="E63" s="26" t="s">
        <v>14</v>
      </c>
      <c r="F63" s="6">
        <v>183.6</v>
      </c>
      <c r="G63" s="50">
        <f t="shared" si="0"/>
        <v>220.32</v>
      </c>
    </row>
    <row r="64" spans="1:7" ht="39" customHeight="1" x14ac:dyDescent="0.25">
      <c r="A64" s="8">
        <v>62</v>
      </c>
      <c r="B64" s="27" t="s">
        <v>38</v>
      </c>
      <c r="C64" s="26" t="s">
        <v>109</v>
      </c>
      <c r="D64" s="26" t="s">
        <v>253</v>
      </c>
      <c r="E64" s="26" t="s">
        <v>14</v>
      </c>
      <c r="F64" s="6">
        <v>183.6</v>
      </c>
      <c r="G64" s="50">
        <f t="shared" si="0"/>
        <v>220.32</v>
      </c>
    </row>
    <row r="65" spans="1:14" ht="45" customHeight="1" x14ac:dyDescent="0.25">
      <c r="A65" s="8">
        <v>63</v>
      </c>
      <c r="B65" s="27" t="s">
        <v>254</v>
      </c>
      <c r="C65" s="26" t="s">
        <v>347</v>
      </c>
      <c r="D65" s="26" t="s">
        <v>371</v>
      </c>
      <c r="E65" s="26" t="s">
        <v>14</v>
      </c>
      <c r="F65" s="6">
        <v>803.7</v>
      </c>
      <c r="G65" s="50">
        <f t="shared" si="0"/>
        <v>964.44</v>
      </c>
      <c r="H65" s="164" t="s">
        <v>496</v>
      </c>
      <c r="I65" s="164"/>
    </row>
    <row r="66" spans="1:14" s="38" customFormat="1" ht="72" customHeight="1" x14ac:dyDescent="0.25">
      <c r="A66" s="8">
        <v>64</v>
      </c>
      <c r="B66" s="79" t="s">
        <v>348</v>
      </c>
      <c r="C66" s="78" t="s">
        <v>101</v>
      </c>
      <c r="D66" s="78" t="s">
        <v>255</v>
      </c>
      <c r="E66" s="26" t="s">
        <v>448</v>
      </c>
      <c r="F66" s="41">
        <v>676.8</v>
      </c>
      <c r="G66" s="50">
        <f t="shared" si="0"/>
        <v>812.16</v>
      </c>
      <c r="H66" s="170" t="s">
        <v>497</v>
      </c>
      <c r="I66" s="170"/>
    </row>
    <row r="67" spans="1:14" ht="34.5" customHeight="1" x14ac:dyDescent="0.25">
      <c r="A67" s="8">
        <v>65</v>
      </c>
      <c r="B67" s="27" t="s">
        <v>55</v>
      </c>
      <c r="C67" s="26" t="s">
        <v>41</v>
      </c>
      <c r="D67" s="26" t="s">
        <v>256</v>
      </c>
      <c r="E67" s="26" t="s">
        <v>14</v>
      </c>
      <c r="F67" s="6">
        <v>183.6</v>
      </c>
      <c r="G67" s="50">
        <f t="shared" si="0"/>
        <v>220.32</v>
      </c>
    </row>
    <row r="68" spans="1:14" ht="71.25" customHeight="1" x14ac:dyDescent="0.25">
      <c r="A68" s="8">
        <v>66</v>
      </c>
      <c r="B68" s="27" t="s">
        <v>264</v>
      </c>
      <c r="C68" s="26" t="s">
        <v>265</v>
      </c>
      <c r="D68" s="39" t="s">
        <v>266</v>
      </c>
      <c r="E68" s="26" t="s">
        <v>14</v>
      </c>
      <c r="F68" s="6">
        <v>342</v>
      </c>
      <c r="G68" s="50">
        <f t="shared" ref="G68:G69" si="1">F68*1.2</f>
        <v>410.4</v>
      </c>
      <c r="H68" s="171" t="s">
        <v>498</v>
      </c>
      <c r="I68" s="171"/>
    </row>
    <row r="69" spans="1:14" ht="33" customHeight="1" x14ac:dyDescent="0.25">
      <c r="A69" s="8">
        <v>67</v>
      </c>
      <c r="B69" s="27" t="s">
        <v>56</v>
      </c>
      <c r="C69" s="26" t="s">
        <v>57</v>
      </c>
      <c r="D69" s="26" t="s">
        <v>160</v>
      </c>
      <c r="E69" s="26" t="s">
        <v>14</v>
      </c>
      <c r="F69" s="6">
        <v>183.6</v>
      </c>
      <c r="G69" s="50">
        <f t="shared" si="1"/>
        <v>220.32</v>
      </c>
    </row>
    <row r="70" spans="1:14" ht="15.75" customHeight="1" x14ac:dyDescent="0.25">
      <c r="A70" s="167" t="s">
        <v>143</v>
      </c>
      <c r="B70" s="167"/>
      <c r="C70" s="167"/>
      <c r="D70" s="167"/>
      <c r="E70" s="167"/>
      <c r="F70" s="167"/>
      <c r="G70" s="167"/>
      <c r="H70" s="149"/>
      <c r="I70" s="149"/>
      <c r="J70" s="149"/>
      <c r="K70" s="149"/>
      <c r="L70" s="149"/>
      <c r="M70" s="149"/>
      <c r="N70" s="149"/>
    </row>
    <row r="71" spans="1:14" ht="36" customHeight="1" x14ac:dyDescent="0.25">
      <c r="A71" s="165" t="s">
        <v>510</v>
      </c>
      <c r="B71" s="165"/>
      <c r="C71" s="165"/>
      <c r="D71" s="165"/>
      <c r="E71" s="165"/>
      <c r="F71" s="165"/>
      <c r="G71" s="165"/>
      <c r="H71" s="149"/>
      <c r="I71" s="149"/>
      <c r="J71" s="149"/>
      <c r="K71" s="149"/>
      <c r="L71" s="149"/>
      <c r="M71" s="149"/>
      <c r="N71" s="149"/>
    </row>
    <row r="72" spans="1:14" ht="19.5" customHeight="1" x14ac:dyDescent="0.25">
      <c r="A72" s="168" t="s">
        <v>121</v>
      </c>
      <c r="B72" s="168"/>
      <c r="C72" s="168"/>
      <c r="D72" s="168"/>
      <c r="E72" s="168"/>
      <c r="F72" s="168"/>
      <c r="G72" s="168"/>
      <c r="H72" s="149"/>
      <c r="I72" s="149"/>
      <c r="J72" s="149"/>
      <c r="K72" s="149"/>
      <c r="L72" s="149"/>
      <c r="M72" s="149"/>
      <c r="N72" s="149"/>
    </row>
    <row r="73" spans="1:14" ht="35.25" customHeight="1" x14ac:dyDescent="0.25">
      <c r="A73" s="165" t="s">
        <v>444</v>
      </c>
      <c r="B73" s="165"/>
      <c r="C73" s="165"/>
      <c r="D73" s="165"/>
      <c r="E73" s="165"/>
      <c r="F73" s="165"/>
      <c r="G73" s="165"/>
      <c r="H73" s="149"/>
      <c r="I73" s="149"/>
      <c r="J73" s="149"/>
      <c r="K73" s="149"/>
      <c r="L73" s="149"/>
      <c r="M73" s="149"/>
      <c r="N73" s="149"/>
    </row>
    <row r="74" spans="1:14" ht="39.75" customHeight="1" x14ac:dyDescent="0.25">
      <c r="A74" s="165" t="s">
        <v>445</v>
      </c>
      <c r="B74" s="165"/>
      <c r="C74" s="165"/>
      <c r="D74" s="165"/>
      <c r="E74" s="165"/>
      <c r="F74" s="165"/>
      <c r="G74" s="165"/>
      <c r="H74" s="149"/>
      <c r="I74" s="149"/>
      <c r="J74" s="149"/>
      <c r="K74" s="149"/>
      <c r="L74" s="149"/>
      <c r="M74" s="149"/>
      <c r="N74" s="149"/>
    </row>
    <row r="75" spans="1:14" ht="15.75" customHeight="1" x14ac:dyDescent="0.25">
      <c r="A75" s="165" t="s">
        <v>421</v>
      </c>
      <c r="B75" s="165"/>
      <c r="C75" s="165"/>
      <c r="D75" s="165"/>
      <c r="E75" s="165"/>
      <c r="F75" s="165"/>
      <c r="G75" s="165"/>
      <c r="H75" s="149"/>
      <c r="I75" s="149"/>
      <c r="J75" s="149"/>
      <c r="K75" s="149"/>
      <c r="L75" s="149"/>
      <c r="M75" s="149"/>
      <c r="N75" s="149"/>
    </row>
    <row r="76" spans="1:14" x14ac:dyDescent="0.25">
      <c r="A76"/>
      <c r="B76"/>
      <c r="C76"/>
      <c r="D76"/>
      <c r="E76"/>
      <c r="F76"/>
      <c r="G76"/>
    </row>
    <row r="77" spans="1:14" x14ac:dyDescent="0.25">
      <c r="A77"/>
      <c r="F77"/>
      <c r="G77"/>
    </row>
  </sheetData>
  <mergeCells count="13">
    <mergeCell ref="H65:I65"/>
    <mergeCell ref="A74:G74"/>
    <mergeCell ref="A75:G75"/>
    <mergeCell ref="A1:G1"/>
    <mergeCell ref="A70:G70"/>
    <mergeCell ref="A72:G72"/>
    <mergeCell ref="A73:G73"/>
    <mergeCell ref="H15:I15"/>
    <mergeCell ref="H12:I14"/>
    <mergeCell ref="H9:I9"/>
    <mergeCell ref="H66:I66"/>
    <mergeCell ref="A71:G71"/>
    <mergeCell ref="H68:I68"/>
  </mergeCells>
  <pageMargins left="0" right="0" top="0" bottom="0"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3"/>
  <sheetViews>
    <sheetView view="pageLayout" topLeftCell="A52" zoomScaleNormal="100" workbookViewId="0">
      <selection activeCell="G57" sqref="G57"/>
    </sheetView>
  </sheetViews>
  <sheetFormatPr defaultRowHeight="15" customHeight="1" x14ac:dyDescent="0.25"/>
  <cols>
    <col min="1" max="1" width="5.5703125" customWidth="1"/>
    <col min="2" max="2" width="26" customWidth="1"/>
    <col min="3" max="3" width="9.140625" hidden="1" customWidth="1"/>
    <col min="4" max="4" width="19.42578125" customWidth="1"/>
    <col min="5" max="5" width="13" customWidth="1"/>
    <col min="6" max="6" width="9.85546875" customWidth="1"/>
    <col min="7" max="7" width="9.7109375" customWidth="1"/>
    <col min="8" max="8" width="8.85546875" style="22" customWidth="1"/>
    <col min="9" max="9" width="18.42578125" hidden="1" customWidth="1"/>
    <col min="10" max="10" width="22.5703125" customWidth="1"/>
    <col min="11" max="11" width="61" customWidth="1"/>
    <col min="12" max="17" width="9.140625" hidden="1" customWidth="1"/>
  </cols>
  <sheetData>
    <row r="1" spans="1:11" ht="15" customHeight="1" x14ac:dyDescent="0.25">
      <c r="A1" s="23"/>
      <c r="B1" s="23"/>
      <c r="C1" s="23"/>
      <c r="D1" s="23"/>
      <c r="E1" s="23"/>
      <c r="F1" s="23"/>
      <c r="G1" s="23"/>
      <c r="H1" s="54"/>
    </row>
    <row r="2" spans="1:11" ht="24" customHeight="1" x14ac:dyDescent="0.35">
      <c r="A2" s="188" t="s">
        <v>188</v>
      </c>
      <c r="B2" s="188"/>
      <c r="C2" s="188"/>
      <c r="D2" s="188"/>
      <c r="E2" s="188"/>
      <c r="F2" s="188"/>
      <c r="G2" s="188"/>
      <c r="H2" s="188"/>
    </row>
    <row r="3" spans="1:11" ht="46.5" customHeight="1" x14ac:dyDescent="0.25">
      <c r="A3" s="25" t="s">
        <v>0</v>
      </c>
      <c r="B3" s="7" t="s">
        <v>1</v>
      </c>
      <c r="C3" s="8"/>
      <c r="D3" s="7" t="s">
        <v>2</v>
      </c>
      <c r="E3" s="7" t="s">
        <v>3</v>
      </c>
      <c r="F3" s="7" t="s">
        <v>378</v>
      </c>
      <c r="G3" s="96" t="s">
        <v>153</v>
      </c>
      <c r="H3" s="97" t="s">
        <v>527</v>
      </c>
    </row>
    <row r="4" spans="1:11" ht="36.75" customHeight="1" x14ac:dyDescent="0.25">
      <c r="A4" s="8">
        <v>1</v>
      </c>
      <c r="B4" s="27" t="s">
        <v>454</v>
      </c>
      <c r="C4" s="86"/>
      <c r="D4" s="27" t="s">
        <v>16</v>
      </c>
      <c r="E4" s="27" t="s">
        <v>184</v>
      </c>
      <c r="F4" s="27" t="s">
        <v>14</v>
      </c>
      <c r="G4" s="6">
        <v>504.9</v>
      </c>
      <c r="H4" s="50">
        <f>G4*1.2</f>
        <v>605.88</v>
      </c>
    </row>
    <row r="5" spans="1:11" ht="39" customHeight="1" x14ac:dyDescent="0.25">
      <c r="A5" s="8">
        <v>2</v>
      </c>
      <c r="B5" s="27" t="s">
        <v>172</v>
      </c>
      <c r="C5" s="27" t="s">
        <v>173</v>
      </c>
      <c r="D5" s="27" t="s">
        <v>385</v>
      </c>
      <c r="E5" s="27" t="s">
        <v>455</v>
      </c>
      <c r="F5" s="27" t="s">
        <v>14</v>
      </c>
      <c r="G5" s="6">
        <v>256.5</v>
      </c>
      <c r="H5" s="50">
        <f t="shared" ref="H5:H57" si="0">G5*1.2</f>
        <v>307.8</v>
      </c>
    </row>
    <row r="6" spans="1:11" ht="36.75" customHeight="1" x14ac:dyDescent="0.25">
      <c r="A6" s="8">
        <v>3</v>
      </c>
      <c r="B6" s="27" t="s">
        <v>62</v>
      </c>
      <c r="C6" s="26"/>
      <c r="D6" s="27" t="s">
        <v>63</v>
      </c>
      <c r="E6" s="27" t="s">
        <v>158</v>
      </c>
      <c r="F6" s="27" t="s">
        <v>14</v>
      </c>
      <c r="G6" s="6">
        <v>256.5</v>
      </c>
      <c r="H6" s="50">
        <f t="shared" si="0"/>
        <v>307.8</v>
      </c>
    </row>
    <row r="7" spans="1:11" ht="32.25" customHeight="1" x14ac:dyDescent="0.25">
      <c r="A7" s="8">
        <v>4</v>
      </c>
      <c r="B7" s="27" t="s">
        <v>62</v>
      </c>
      <c r="C7" s="26"/>
      <c r="D7" s="27" t="s">
        <v>25</v>
      </c>
      <c r="E7" s="27" t="s">
        <v>246</v>
      </c>
      <c r="F7" s="27" t="s">
        <v>14</v>
      </c>
      <c r="G7" s="6">
        <v>256.5</v>
      </c>
      <c r="H7" s="50">
        <f t="shared" si="0"/>
        <v>307.8</v>
      </c>
    </row>
    <row r="8" spans="1:11" ht="33.75" customHeight="1" x14ac:dyDescent="0.25">
      <c r="A8" s="8">
        <v>5</v>
      </c>
      <c r="B8" s="27" t="s">
        <v>61</v>
      </c>
      <c r="C8" s="26"/>
      <c r="D8" s="27" t="s">
        <v>456</v>
      </c>
      <c r="E8" s="27" t="s">
        <v>237</v>
      </c>
      <c r="F8" s="27" t="s">
        <v>14</v>
      </c>
      <c r="G8" s="6">
        <v>256.5</v>
      </c>
      <c r="H8" s="50">
        <f t="shared" si="0"/>
        <v>307.8</v>
      </c>
    </row>
    <row r="9" spans="1:11" ht="39" customHeight="1" x14ac:dyDescent="0.25">
      <c r="A9" s="8">
        <v>6</v>
      </c>
      <c r="B9" s="27" t="s">
        <v>61</v>
      </c>
      <c r="C9" s="26"/>
      <c r="D9" s="27" t="s">
        <v>457</v>
      </c>
      <c r="E9" s="27" t="s">
        <v>458</v>
      </c>
      <c r="F9" s="27" t="s">
        <v>14</v>
      </c>
      <c r="G9" s="6">
        <v>256.5</v>
      </c>
      <c r="H9" s="50">
        <f t="shared" si="0"/>
        <v>307.8</v>
      </c>
    </row>
    <row r="10" spans="1:11" ht="40.5" customHeight="1" x14ac:dyDescent="0.25">
      <c r="A10" s="8">
        <v>7</v>
      </c>
      <c r="B10" s="27" t="s">
        <v>61</v>
      </c>
      <c r="C10" s="26"/>
      <c r="D10" s="27" t="s">
        <v>41</v>
      </c>
      <c r="E10" s="27" t="s">
        <v>459</v>
      </c>
      <c r="F10" s="27" t="s">
        <v>14</v>
      </c>
      <c r="G10" s="6">
        <v>256.5</v>
      </c>
      <c r="H10" s="50">
        <f t="shared" si="0"/>
        <v>307.8</v>
      </c>
    </row>
    <row r="11" spans="1:11" ht="42.75" customHeight="1" x14ac:dyDescent="0.25">
      <c r="A11" s="8">
        <v>8</v>
      </c>
      <c r="B11" s="27" t="s">
        <v>61</v>
      </c>
      <c r="C11" s="26"/>
      <c r="D11" s="27" t="s">
        <v>460</v>
      </c>
      <c r="E11" s="27" t="s">
        <v>462</v>
      </c>
      <c r="F11" s="27" t="s">
        <v>14</v>
      </c>
      <c r="G11" s="6">
        <v>256.5</v>
      </c>
      <c r="H11" s="50">
        <f t="shared" si="0"/>
        <v>307.8</v>
      </c>
    </row>
    <row r="12" spans="1:11" ht="42" customHeight="1" x14ac:dyDescent="0.25">
      <c r="A12" s="8">
        <v>9</v>
      </c>
      <c r="B12" s="27" t="s">
        <v>61</v>
      </c>
      <c r="C12" s="26"/>
      <c r="D12" s="27" t="s">
        <v>386</v>
      </c>
      <c r="E12" s="27" t="s">
        <v>461</v>
      </c>
      <c r="F12" s="27" t="s">
        <v>14</v>
      </c>
      <c r="G12" s="6">
        <v>256.5</v>
      </c>
      <c r="H12" s="50">
        <f t="shared" si="0"/>
        <v>307.8</v>
      </c>
    </row>
    <row r="13" spans="1:11" ht="39.75" customHeight="1" thickBot="1" x14ac:dyDescent="0.3">
      <c r="A13" s="8">
        <v>10</v>
      </c>
      <c r="B13" s="7" t="s">
        <v>60</v>
      </c>
      <c r="C13" s="28"/>
      <c r="D13" s="7" t="s">
        <v>189</v>
      </c>
      <c r="E13" s="7" t="s">
        <v>190</v>
      </c>
      <c r="F13" s="27" t="s">
        <v>14</v>
      </c>
      <c r="G13" s="6">
        <v>329.4</v>
      </c>
      <c r="H13" s="50">
        <f t="shared" si="0"/>
        <v>395.28</v>
      </c>
    </row>
    <row r="14" spans="1:11" s="42" customFormat="1" ht="32.25" customHeight="1" x14ac:dyDescent="0.25">
      <c r="A14" s="8">
        <v>11</v>
      </c>
      <c r="B14" s="79" t="s">
        <v>65</v>
      </c>
      <c r="C14" s="87"/>
      <c r="D14" s="79" t="s">
        <v>337</v>
      </c>
      <c r="E14" s="79" t="s">
        <v>176</v>
      </c>
      <c r="F14" s="27" t="s">
        <v>157</v>
      </c>
      <c r="G14" s="41">
        <v>631.79999999999995</v>
      </c>
      <c r="H14" s="50">
        <f t="shared" si="0"/>
        <v>758.16</v>
      </c>
      <c r="I14" s="172" t="s">
        <v>295</v>
      </c>
      <c r="J14" s="173"/>
      <c r="K14" s="59"/>
    </row>
    <row r="15" spans="1:11" s="42" customFormat="1" ht="36" customHeight="1" thickBot="1" x14ac:dyDescent="0.3">
      <c r="A15" s="8">
        <v>12</v>
      </c>
      <c r="B15" s="79" t="s">
        <v>64</v>
      </c>
      <c r="C15" s="78"/>
      <c r="D15" s="79" t="s">
        <v>175</v>
      </c>
      <c r="E15" s="79" t="s">
        <v>463</v>
      </c>
      <c r="F15" s="27" t="s">
        <v>447</v>
      </c>
      <c r="G15" s="41">
        <v>631.79999999999995</v>
      </c>
      <c r="H15" s="50">
        <f t="shared" si="0"/>
        <v>758.16</v>
      </c>
      <c r="I15" s="174"/>
      <c r="J15" s="175"/>
      <c r="K15" s="59"/>
    </row>
    <row r="16" spans="1:11" ht="55.5" customHeight="1" x14ac:dyDescent="0.25">
      <c r="A16" s="8">
        <v>13</v>
      </c>
      <c r="B16" s="27" t="s">
        <v>90</v>
      </c>
      <c r="C16" s="86"/>
      <c r="D16" s="27" t="s">
        <v>16</v>
      </c>
      <c r="E16" s="27" t="s">
        <v>184</v>
      </c>
      <c r="F16" s="27" t="s">
        <v>14</v>
      </c>
      <c r="G16" s="6">
        <v>467</v>
      </c>
      <c r="H16" s="50">
        <f t="shared" si="0"/>
        <v>560.4</v>
      </c>
    </row>
    <row r="17" spans="1:10" ht="33.75" customHeight="1" x14ac:dyDescent="0.25">
      <c r="A17" s="8">
        <v>14</v>
      </c>
      <c r="B17" s="27" t="s">
        <v>75</v>
      </c>
      <c r="C17" s="27"/>
      <c r="D17" s="27" t="s">
        <v>464</v>
      </c>
      <c r="E17" s="27" t="s">
        <v>76</v>
      </c>
      <c r="F17" s="27" t="s">
        <v>447</v>
      </c>
      <c r="G17" s="6">
        <v>1107</v>
      </c>
      <c r="H17" s="50">
        <f t="shared" si="0"/>
        <v>1328.3999999999999</v>
      </c>
    </row>
    <row r="18" spans="1:10" ht="51.75" customHeight="1" x14ac:dyDescent="0.25">
      <c r="A18" s="8">
        <v>15</v>
      </c>
      <c r="B18" s="159" t="s">
        <v>515</v>
      </c>
      <c r="C18" s="90"/>
      <c r="D18" s="159" t="s">
        <v>81</v>
      </c>
      <c r="E18" s="161" t="s">
        <v>465</v>
      </c>
      <c r="F18" s="159" t="s">
        <v>14</v>
      </c>
      <c r="G18" s="48">
        <v>500</v>
      </c>
      <c r="H18" s="51">
        <f t="shared" si="0"/>
        <v>600</v>
      </c>
    </row>
    <row r="19" spans="1:10" ht="35.25" customHeight="1" x14ac:dyDescent="0.25">
      <c r="A19" s="8">
        <v>16</v>
      </c>
      <c r="B19" s="27" t="s">
        <v>66</v>
      </c>
      <c r="C19" s="86"/>
      <c r="D19" s="27" t="s">
        <v>57</v>
      </c>
      <c r="E19" s="27" t="s">
        <v>211</v>
      </c>
      <c r="F19" s="27" t="s">
        <v>157</v>
      </c>
      <c r="G19" s="6">
        <v>558.9</v>
      </c>
      <c r="H19" s="50">
        <f t="shared" si="0"/>
        <v>670.68</v>
      </c>
    </row>
    <row r="20" spans="1:10" ht="30" customHeight="1" x14ac:dyDescent="0.25">
      <c r="A20" s="8">
        <v>17</v>
      </c>
      <c r="B20" s="27" t="s">
        <v>66</v>
      </c>
      <c r="C20" s="86"/>
      <c r="D20" s="27" t="s">
        <v>416</v>
      </c>
      <c r="E20" s="88" t="s">
        <v>183</v>
      </c>
      <c r="F20" s="27" t="s">
        <v>157</v>
      </c>
      <c r="G20" s="6">
        <v>558.9</v>
      </c>
      <c r="H20" s="50">
        <f t="shared" si="0"/>
        <v>670.68</v>
      </c>
    </row>
    <row r="21" spans="1:10" ht="36" customHeight="1" x14ac:dyDescent="0.25">
      <c r="A21" s="8">
        <v>18</v>
      </c>
      <c r="B21" s="27" t="s">
        <v>193</v>
      </c>
      <c r="C21" s="86"/>
      <c r="D21" s="27" t="s">
        <v>416</v>
      </c>
      <c r="E21" s="88" t="s">
        <v>183</v>
      </c>
      <c r="F21" s="27" t="s">
        <v>14</v>
      </c>
      <c r="G21" s="6">
        <v>375.3</v>
      </c>
      <c r="H21" s="50">
        <f t="shared" si="0"/>
        <v>450.36</v>
      </c>
    </row>
    <row r="22" spans="1:10" ht="42.75" customHeight="1" x14ac:dyDescent="0.25">
      <c r="A22" s="8">
        <v>19</v>
      </c>
      <c r="B22" s="159" t="s">
        <v>512</v>
      </c>
      <c r="C22" s="160"/>
      <c r="D22" s="159" t="s">
        <v>466</v>
      </c>
      <c r="E22" s="159" t="s">
        <v>467</v>
      </c>
      <c r="F22" s="159" t="s">
        <v>157</v>
      </c>
      <c r="G22" s="48">
        <v>1107</v>
      </c>
      <c r="H22" s="51">
        <f t="shared" si="0"/>
        <v>1328.3999999999999</v>
      </c>
    </row>
    <row r="23" spans="1:10" ht="32.25" customHeight="1" x14ac:dyDescent="0.25">
      <c r="A23" s="8">
        <v>20</v>
      </c>
      <c r="B23" s="27" t="s">
        <v>69</v>
      </c>
      <c r="C23" s="27"/>
      <c r="D23" s="27" t="s">
        <v>85</v>
      </c>
      <c r="E23" s="27" t="s">
        <v>468</v>
      </c>
      <c r="F23" s="27" t="s">
        <v>14</v>
      </c>
      <c r="G23" s="6">
        <v>564.29999999999995</v>
      </c>
      <c r="H23" s="50">
        <f t="shared" si="0"/>
        <v>677.16</v>
      </c>
    </row>
    <row r="24" spans="1:10" ht="51.75" customHeight="1" x14ac:dyDescent="0.25">
      <c r="A24" s="8">
        <v>21</v>
      </c>
      <c r="B24" s="27" t="s">
        <v>70</v>
      </c>
      <c r="C24" s="9"/>
      <c r="D24" s="27" t="s">
        <v>469</v>
      </c>
      <c r="E24" s="27" t="s">
        <v>71</v>
      </c>
      <c r="F24" s="27" t="s">
        <v>14</v>
      </c>
      <c r="G24" s="6">
        <v>1107</v>
      </c>
      <c r="H24" s="50">
        <f t="shared" si="0"/>
        <v>1328.3999999999999</v>
      </c>
    </row>
    <row r="25" spans="1:10" ht="51.75" customHeight="1" x14ac:dyDescent="0.25">
      <c r="A25" s="8">
        <v>22</v>
      </c>
      <c r="B25" s="27" t="s">
        <v>323</v>
      </c>
      <c r="C25" s="9"/>
      <c r="D25" s="27" t="s">
        <v>320</v>
      </c>
      <c r="E25" s="27" t="s">
        <v>184</v>
      </c>
      <c r="F25" s="27" t="s">
        <v>14</v>
      </c>
      <c r="G25" s="6">
        <v>777.6</v>
      </c>
      <c r="H25" s="50">
        <f t="shared" si="0"/>
        <v>933.12</v>
      </c>
    </row>
    <row r="26" spans="1:10" ht="50.25" customHeight="1" x14ac:dyDescent="0.25">
      <c r="A26" s="8">
        <v>23</v>
      </c>
      <c r="B26" s="27" t="s">
        <v>186</v>
      </c>
      <c r="C26" s="86"/>
      <c r="D26" s="27" t="s">
        <v>298</v>
      </c>
      <c r="E26" s="27" t="s">
        <v>184</v>
      </c>
      <c r="F26" s="27" t="s">
        <v>14</v>
      </c>
      <c r="G26" s="6">
        <v>467.1</v>
      </c>
      <c r="H26" s="50">
        <f t="shared" si="0"/>
        <v>560.52</v>
      </c>
      <c r="I26" s="178" t="s">
        <v>300</v>
      </c>
      <c r="J26" s="179"/>
    </row>
    <row r="27" spans="1:10" ht="40.5" customHeight="1" x14ac:dyDescent="0.25">
      <c r="A27" s="8">
        <v>24</v>
      </c>
      <c r="B27" s="27" t="s">
        <v>91</v>
      </c>
      <c r="C27" s="86"/>
      <c r="D27" s="27" t="s">
        <v>298</v>
      </c>
      <c r="E27" s="27" t="s">
        <v>184</v>
      </c>
      <c r="F27" s="27" t="s">
        <v>14</v>
      </c>
      <c r="G27" s="6">
        <v>467.1</v>
      </c>
      <c r="H27" s="50">
        <f t="shared" si="0"/>
        <v>560.52</v>
      </c>
      <c r="I27" s="180"/>
      <c r="J27" s="181"/>
    </row>
    <row r="28" spans="1:10" ht="41.25" customHeight="1" x14ac:dyDescent="0.25">
      <c r="A28" s="8">
        <v>25</v>
      </c>
      <c r="B28" s="27" t="s">
        <v>92</v>
      </c>
      <c r="C28" s="86"/>
      <c r="D28" s="27" t="s">
        <v>298</v>
      </c>
      <c r="E28" s="27" t="s">
        <v>184</v>
      </c>
      <c r="F28" s="27" t="s">
        <v>14</v>
      </c>
      <c r="G28" s="6">
        <v>467.1</v>
      </c>
      <c r="H28" s="50">
        <f t="shared" si="0"/>
        <v>560.52</v>
      </c>
      <c r="I28" s="182"/>
      <c r="J28" s="183"/>
    </row>
    <row r="29" spans="1:10" ht="39" customHeight="1" x14ac:dyDescent="0.25">
      <c r="A29" s="8">
        <v>26</v>
      </c>
      <c r="B29" s="27" t="s">
        <v>147</v>
      </c>
      <c r="C29" s="86" t="s">
        <v>25</v>
      </c>
      <c r="D29" s="27" t="s">
        <v>470</v>
      </c>
      <c r="E29" s="27" t="s">
        <v>471</v>
      </c>
      <c r="F29" s="27" t="s">
        <v>14</v>
      </c>
      <c r="G29" s="6">
        <v>375.3</v>
      </c>
      <c r="H29" s="50">
        <f t="shared" si="0"/>
        <v>450.36</v>
      </c>
    </row>
    <row r="30" spans="1:10" ht="48.75" customHeight="1" x14ac:dyDescent="0.25">
      <c r="A30" s="8">
        <v>27</v>
      </c>
      <c r="B30" s="75" t="s">
        <v>117</v>
      </c>
      <c r="C30" s="89"/>
      <c r="D30" s="7" t="s">
        <v>5</v>
      </c>
      <c r="E30" s="88" t="s">
        <v>472</v>
      </c>
      <c r="F30" s="27" t="s">
        <v>14</v>
      </c>
      <c r="G30" s="6">
        <v>500</v>
      </c>
      <c r="H30" s="50">
        <f t="shared" si="0"/>
        <v>600</v>
      </c>
    </row>
    <row r="31" spans="1:10" ht="43.5" customHeight="1" x14ac:dyDescent="0.25">
      <c r="A31" s="8">
        <v>28</v>
      </c>
      <c r="B31" s="74" t="s">
        <v>194</v>
      </c>
      <c r="C31" s="74"/>
      <c r="D31" s="74" t="s">
        <v>120</v>
      </c>
      <c r="E31" s="74" t="s">
        <v>177</v>
      </c>
      <c r="F31" s="27" t="s">
        <v>14</v>
      </c>
      <c r="G31" s="48">
        <v>500</v>
      </c>
      <c r="H31" s="51">
        <f t="shared" si="0"/>
        <v>600</v>
      </c>
    </row>
    <row r="32" spans="1:10" ht="44.25" customHeight="1" x14ac:dyDescent="0.25">
      <c r="A32" s="8">
        <v>29</v>
      </c>
      <c r="B32" s="27" t="s">
        <v>73</v>
      </c>
      <c r="C32" s="89"/>
      <c r="D32" s="27" t="s">
        <v>387</v>
      </c>
      <c r="E32" s="27" t="s">
        <v>178</v>
      </c>
      <c r="F32" s="27" t="s">
        <v>14</v>
      </c>
      <c r="G32" s="6">
        <v>329.4</v>
      </c>
      <c r="H32" s="50">
        <f t="shared" si="0"/>
        <v>395.28</v>
      </c>
    </row>
    <row r="33" spans="1:10" ht="38.25" customHeight="1" x14ac:dyDescent="0.25">
      <c r="A33" s="8">
        <v>30</v>
      </c>
      <c r="B33" s="27" t="s">
        <v>74</v>
      </c>
      <c r="C33" s="86"/>
      <c r="D33" s="27" t="s">
        <v>72</v>
      </c>
      <c r="E33" s="27" t="s">
        <v>210</v>
      </c>
      <c r="F33" s="27" t="s">
        <v>157</v>
      </c>
      <c r="G33" s="40">
        <v>558.9</v>
      </c>
      <c r="H33" s="50">
        <f t="shared" si="0"/>
        <v>670.68</v>
      </c>
    </row>
    <row r="34" spans="1:10" ht="24.75" customHeight="1" x14ac:dyDescent="0.25">
      <c r="A34" s="8">
        <v>31</v>
      </c>
      <c r="B34" s="27" t="s">
        <v>324</v>
      </c>
      <c r="C34" s="86"/>
      <c r="D34" s="27" t="s">
        <v>298</v>
      </c>
      <c r="E34" s="27" t="s">
        <v>184</v>
      </c>
      <c r="F34" s="27" t="s">
        <v>14</v>
      </c>
      <c r="G34" s="6">
        <v>329.4</v>
      </c>
      <c r="H34" s="50">
        <f t="shared" si="0"/>
        <v>395.28</v>
      </c>
    </row>
    <row r="35" spans="1:10" s="42" customFormat="1" ht="51" customHeight="1" x14ac:dyDescent="0.25">
      <c r="A35" s="8">
        <v>32</v>
      </c>
      <c r="B35" s="79" t="s">
        <v>179</v>
      </c>
      <c r="C35" s="78" t="s">
        <v>68</v>
      </c>
      <c r="D35" s="79" t="s">
        <v>57</v>
      </c>
      <c r="E35" s="79" t="s">
        <v>473</v>
      </c>
      <c r="F35" s="27" t="s">
        <v>14</v>
      </c>
      <c r="G35" s="41">
        <v>275.39999999999998</v>
      </c>
      <c r="H35" s="50">
        <f t="shared" si="0"/>
        <v>330.47999999999996</v>
      </c>
    </row>
    <row r="36" spans="1:10" s="42" customFormat="1" ht="42" customHeight="1" x14ac:dyDescent="0.25">
      <c r="A36" s="8">
        <v>33</v>
      </c>
      <c r="B36" s="79" t="s">
        <v>296</v>
      </c>
      <c r="C36" s="78"/>
      <c r="D36" s="79" t="s">
        <v>57</v>
      </c>
      <c r="E36" s="79" t="s">
        <v>474</v>
      </c>
      <c r="F36" s="27" t="s">
        <v>14</v>
      </c>
      <c r="G36" s="41">
        <v>866.7</v>
      </c>
      <c r="H36" s="50">
        <f t="shared" si="0"/>
        <v>1040.04</v>
      </c>
      <c r="I36" s="176" t="s">
        <v>516</v>
      </c>
      <c r="J36" s="177"/>
    </row>
    <row r="37" spans="1:10" ht="51" customHeight="1" x14ac:dyDescent="0.25">
      <c r="A37" s="8">
        <v>34</v>
      </c>
      <c r="B37" s="27" t="s">
        <v>93</v>
      </c>
      <c r="C37" s="86"/>
      <c r="D37" s="27" t="s">
        <v>298</v>
      </c>
      <c r="E37" s="27" t="s">
        <v>184</v>
      </c>
      <c r="F37" s="27" t="s">
        <v>14</v>
      </c>
      <c r="G37" s="6">
        <v>467.1</v>
      </c>
      <c r="H37" s="50">
        <f t="shared" si="0"/>
        <v>560.52</v>
      </c>
      <c r="I37" s="178" t="s">
        <v>300</v>
      </c>
      <c r="J37" s="179"/>
    </row>
    <row r="38" spans="1:10" ht="46.5" customHeight="1" x14ac:dyDescent="0.25">
      <c r="A38" s="8">
        <v>35</v>
      </c>
      <c r="B38" s="27" t="s">
        <v>185</v>
      </c>
      <c r="C38" s="27" t="s">
        <v>16</v>
      </c>
      <c r="D38" s="27" t="s">
        <v>298</v>
      </c>
      <c r="E38" s="27" t="s">
        <v>184</v>
      </c>
      <c r="F38" s="27" t="s">
        <v>14</v>
      </c>
      <c r="G38" s="6">
        <v>467.1</v>
      </c>
      <c r="H38" s="50">
        <f t="shared" si="0"/>
        <v>560.52</v>
      </c>
      <c r="I38" s="182"/>
      <c r="J38" s="183"/>
    </row>
    <row r="39" spans="1:10" ht="45.75" customHeight="1" x14ac:dyDescent="0.25">
      <c r="A39" s="8">
        <v>36</v>
      </c>
      <c r="B39" s="27" t="s">
        <v>94</v>
      </c>
      <c r="C39" s="27"/>
      <c r="D39" s="27" t="s">
        <v>298</v>
      </c>
      <c r="E39" s="27" t="s">
        <v>191</v>
      </c>
      <c r="F39" s="27" t="s">
        <v>14</v>
      </c>
      <c r="G39" s="6">
        <v>467.1</v>
      </c>
      <c r="H39" s="50">
        <f t="shared" si="0"/>
        <v>560.52</v>
      </c>
      <c r="I39" s="186" t="s">
        <v>301</v>
      </c>
      <c r="J39" s="187"/>
    </row>
    <row r="40" spans="1:10" ht="60" customHeight="1" x14ac:dyDescent="0.25">
      <c r="A40" s="8">
        <v>37</v>
      </c>
      <c r="B40" s="27" t="s">
        <v>302</v>
      </c>
      <c r="C40" s="27"/>
      <c r="D40" s="26" t="s">
        <v>86</v>
      </c>
      <c r="E40" s="27" t="s">
        <v>475</v>
      </c>
      <c r="F40" s="27" t="s">
        <v>14</v>
      </c>
      <c r="G40" s="6">
        <v>467.1</v>
      </c>
      <c r="H40" s="50">
        <f t="shared" si="0"/>
        <v>560.52</v>
      </c>
    </row>
    <row r="41" spans="1:10" ht="42.75" customHeight="1" x14ac:dyDescent="0.25">
      <c r="A41" s="8">
        <v>38</v>
      </c>
      <c r="B41" s="27" t="s">
        <v>187</v>
      </c>
      <c r="C41" s="86"/>
      <c r="D41" s="27" t="s">
        <v>417</v>
      </c>
      <c r="E41" s="27" t="s">
        <v>336</v>
      </c>
      <c r="F41" s="27" t="s">
        <v>14</v>
      </c>
      <c r="G41" s="6">
        <v>305.10000000000002</v>
      </c>
      <c r="H41" s="50">
        <f t="shared" si="0"/>
        <v>366.12</v>
      </c>
      <c r="I41" s="178" t="s">
        <v>303</v>
      </c>
      <c r="J41" s="179"/>
    </row>
    <row r="42" spans="1:10" ht="33.75" customHeight="1" x14ac:dyDescent="0.25">
      <c r="A42" s="8">
        <v>39</v>
      </c>
      <c r="B42" s="74" t="s">
        <v>311</v>
      </c>
      <c r="C42" s="90"/>
      <c r="D42" s="74" t="s">
        <v>312</v>
      </c>
      <c r="E42" s="74" t="s">
        <v>174</v>
      </c>
      <c r="F42" s="27" t="s">
        <v>14</v>
      </c>
      <c r="G42" s="48">
        <v>305.10000000000002</v>
      </c>
      <c r="H42" s="51">
        <f t="shared" si="0"/>
        <v>366.12</v>
      </c>
      <c r="I42" s="180"/>
      <c r="J42" s="181"/>
    </row>
    <row r="43" spans="1:10" ht="40.5" customHeight="1" x14ac:dyDescent="0.25">
      <c r="A43" s="8">
        <v>40</v>
      </c>
      <c r="B43" s="27" t="s">
        <v>77</v>
      </c>
      <c r="C43" s="86"/>
      <c r="D43" s="27" t="s">
        <v>313</v>
      </c>
      <c r="E43" s="27" t="s">
        <v>476</v>
      </c>
      <c r="F43" s="27" t="s">
        <v>14</v>
      </c>
      <c r="G43" s="6">
        <v>305.10000000000002</v>
      </c>
      <c r="H43" s="50">
        <f t="shared" si="0"/>
        <v>366.12</v>
      </c>
      <c r="I43" s="180"/>
      <c r="J43" s="181"/>
    </row>
    <row r="44" spans="1:10" ht="40.5" customHeight="1" x14ac:dyDescent="0.25">
      <c r="A44" s="8">
        <v>41</v>
      </c>
      <c r="B44" s="27" t="s">
        <v>77</v>
      </c>
      <c r="C44" s="91"/>
      <c r="D44" s="27" t="s">
        <v>180</v>
      </c>
      <c r="E44" s="27" t="s">
        <v>477</v>
      </c>
      <c r="F44" s="27" t="s">
        <v>14</v>
      </c>
      <c r="G44" s="6">
        <v>305.10000000000002</v>
      </c>
      <c r="H44" s="50">
        <f t="shared" si="0"/>
        <v>366.12</v>
      </c>
      <c r="I44" s="180"/>
      <c r="J44" s="181"/>
    </row>
    <row r="45" spans="1:10" ht="35.25" customHeight="1" x14ac:dyDescent="0.25">
      <c r="A45" s="8">
        <v>42</v>
      </c>
      <c r="B45" s="27" t="s">
        <v>77</v>
      </c>
      <c r="C45" s="86"/>
      <c r="D45" s="27" t="s">
        <v>478</v>
      </c>
      <c r="E45" s="27" t="s">
        <v>479</v>
      </c>
      <c r="F45" s="27" t="s">
        <v>14</v>
      </c>
      <c r="G45" s="6">
        <v>305.10000000000002</v>
      </c>
      <c r="H45" s="50">
        <f t="shared" si="0"/>
        <v>366.12</v>
      </c>
      <c r="I45" s="180"/>
      <c r="J45" s="181"/>
    </row>
    <row r="46" spans="1:10" ht="30.75" customHeight="1" x14ac:dyDescent="0.25">
      <c r="A46" s="8">
        <v>43</v>
      </c>
      <c r="B46" s="27" t="s">
        <v>77</v>
      </c>
      <c r="C46" s="86"/>
      <c r="D46" s="27" t="s">
        <v>96</v>
      </c>
      <c r="E46" s="27" t="s">
        <v>480</v>
      </c>
      <c r="F46" s="27" t="s">
        <v>14</v>
      </c>
      <c r="G46" s="6">
        <v>305.10000000000002</v>
      </c>
      <c r="H46" s="50">
        <f t="shared" si="0"/>
        <v>366.12</v>
      </c>
      <c r="I46" s="180"/>
      <c r="J46" s="181"/>
    </row>
    <row r="47" spans="1:10" ht="27.75" customHeight="1" x14ac:dyDescent="0.25">
      <c r="A47" s="8">
        <v>44</v>
      </c>
      <c r="B47" s="27" t="s">
        <v>77</v>
      </c>
      <c r="C47" s="86" t="s">
        <v>181</v>
      </c>
      <c r="D47" s="27" t="s">
        <v>181</v>
      </c>
      <c r="E47" s="27" t="s">
        <v>481</v>
      </c>
      <c r="F47" s="27" t="s">
        <v>14</v>
      </c>
      <c r="G47" s="6">
        <v>305.10000000000002</v>
      </c>
      <c r="H47" s="50">
        <f t="shared" si="0"/>
        <v>366.12</v>
      </c>
      <c r="I47" s="182"/>
      <c r="J47" s="183"/>
    </row>
    <row r="48" spans="1:10" ht="36.75" customHeight="1" x14ac:dyDescent="0.25">
      <c r="A48" s="8">
        <v>45</v>
      </c>
      <c r="B48" s="27" t="s">
        <v>78</v>
      </c>
      <c r="C48" s="86"/>
      <c r="D48" s="27" t="s">
        <v>504</v>
      </c>
      <c r="E48" s="27" t="s">
        <v>482</v>
      </c>
      <c r="F48" s="27" t="s">
        <v>14</v>
      </c>
      <c r="G48" s="6">
        <v>1100</v>
      </c>
      <c r="H48" s="50">
        <f t="shared" si="0"/>
        <v>1320</v>
      </c>
      <c r="I48" s="152"/>
      <c r="J48" s="152"/>
    </row>
    <row r="49" spans="1:14" ht="35.25" customHeight="1" x14ac:dyDescent="0.25">
      <c r="A49" s="8">
        <v>46</v>
      </c>
      <c r="B49" s="27" t="s">
        <v>483</v>
      </c>
      <c r="C49" s="86"/>
      <c r="D49" s="27" t="s">
        <v>517</v>
      </c>
      <c r="E49" s="27" t="s">
        <v>176</v>
      </c>
      <c r="F49" s="27" t="s">
        <v>14</v>
      </c>
      <c r="G49" s="6">
        <v>375.3</v>
      </c>
      <c r="H49" s="50">
        <f t="shared" si="0"/>
        <v>450.36</v>
      </c>
    </row>
    <row r="50" spans="1:14" ht="33.75" customHeight="1" x14ac:dyDescent="0.25">
      <c r="A50" s="8">
        <v>47</v>
      </c>
      <c r="B50" s="27" t="s">
        <v>483</v>
      </c>
      <c r="C50" s="86"/>
      <c r="D50" s="27" t="s">
        <v>175</v>
      </c>
      <c r="E50" s="27" t="s">
        <v>484</v>
      </c>
      <c r="F50" s="27" t="s">
        <v>157</v>
      </c>
      <c r="G50" s="6">
        <v>375.3</v>
      </c>
      <c r="H50" s="50">
        <f t="shared" si="0"/>
        <v>450.36</v>
      </c>
      <c r="I50" s="178" t="s">
        <v>304</v>
      </c>
      <c r="J50" s="179"/>
    </row>
    <row r="51" spans="1:14" ht="34.5" customHeight="1" x14ac:dyDescent="0.25">
      <c r="A51" s="8">
        <v>48</v>
      </c>
      <c r="B51" s="27" t="s">
        <v>79</v>
      </c>
      <c r="C51" s="86"/>
      <c r="D51" s="27" t="s">
        <v>182</v>
      </c>
      <c r="E51" s="27" t="s">
        <v>485</v>
      </c>
      <c r="F51" s="27" t="s">
        <v>14</v>
      </c>
      <c r="G51" s="6">
        <v>375.3</v>
      </c>
      <c r="H51" s="50">
        <f t="shared" si="0"/>
        <v>450.36</v>
      </c>
      <c r="I51" s="180"/>
      <c r="J51" s="181"/>
    </row>
    <row r="52" spans="1:14" ht="30.75" customHeight="1" x14ac:dyDescent="0.25">
      <c r="A52" s="8">
        <v>49</v>
      </c>
      <c r="B52" s="27" t="s">
        <v>79</v>
      </c>
      <c r="C52" s="86"/>
      <c r="D52" s="27" t="s">
        <v>53</v>
      </c>
      <c r="E52" s="27" t="s">
        <v>486</v>
      </c>
      <c r="F52" s="27" t="s">
        <v>14</v>
      </c>
      <c r="G52" s="6">
        <v>375.3</v>
      </c>
      <c r="H52" s="50">
        <f t="shared" si="0"/>
        <v>450.36</v>
      </c>
      <c r="I52" s="180"/>
      <c r="J52" s="181"/>
    </row>
    <row r="53" spans="1:14" ht="35.25" customHeight="1" x14ac:dyDescent="0.25">
      <c r="A53" s="8">
        <v>50</v>
      </c>
      <c r="B53" s="27" t="s">
        <v>79</v>
      </c>
      <c r="C53" s="86"/>
      <c r="D53" s="27" t="s">
        <v>25</v>
      </c>
      <c r="E53" s="27" t="s">
        <v>471</v>
      </c>
      <c r="F53" s="27" t="s">
        <v>14</v>
      </c>
      <c r="G53" s="6">
        <v>375.3</v>
      </c>
      <c r="H53" s="50">
        <f t="shared" si="0"/>
        <v>450.36</v>
      </c>
      <c r="I53" s="180"/>
      <c r="J53" s="181"/>
    </row>
    <row r="54" spans="1:14" ht="29.25" customHeight="1" x14ac:dyDescent="0.25">
      <c r="A54" s="8">
        <v>51</v>
      </c>
      <c r="B54" s="27" t="s">
        <v>79</v>
      </c>
      <c r="C54" s="86" t="s">
        <v>80</v>
      </c>
      <c r="D54" s="27" t="s">
        <v>80</v>
      </c>
      <c r="E54" s="27" t="s">
        <v>487</v>
      </c>
      <c r="F54" s="27" t="s">
        <v>14</v>
      </c>
      <c r="G54" s="6">
        <v>375.3</v>
      </c>
      <c r="H54" s="50">
        <f t="shared" si="0"/>
        <v>450.36</v>
      </c>
      <c r="I54" s="182"/>
      <c r="J54" s="183"/>
    </row>
    <row r="55" spans="1:14" ht="51" customHeight="1" x14ac:dyDescent="0.25">
      <c r="A55" s="8">
        <v>52</v>
      </c>
      <c r="B55" s="27" t="s">
        <v>192</v>
      </c>
      <c r="C55" s="151" t="s">
        <v>80</v>
      </c>
      <c r="D55" s="27" t="s">
        <v>418</v>
      </c>
      <c r="E55" s="27" t="s">
        <v>488</v>
      </c>
      <c r="F55" s="27" t="s">
        <v>14</v>
      </c>
      <c r="G55" s="6">
        <v>614.70000000000005</v>
      </c>
      <c r="H55" s="50">
        <f t="shared" si="0"/>
        <v>737.64</v>
      </c>
      <c r="I55" s="184" t="s">
        <v>495</v>
      </c>
      <c r="J55" s="185"/>
    </row>
    <row r="56" spans="1:14" ht="75" customHeight="1" x14ac:dyDescent="0.25">
      <c r="A56" s="8">
        <v>53</v>
      </c>
      <c r="B56" s="27" t="s">
        <v>489</v>
      </c>
      <c r="C56" s="151"/>
      <c r="D56" s="27" t="s">
        <v>490</v>
      </c>
      <c r="E56" s="27" t="s">
        <v>491</v>
      </c>
      <c r="F56" s="27" t="s">
        <v>14</v>
      </c>
      <c r="G56" s="6">
        <v>2100.1999999999998</v>
      </c>
      <c r="H56" s="50">
        <f t="shared" si="0"/>
        <v>2520.2399999999998</v>
      </c>
      <c r="I56" s="186" t="s">
        <v>494</v>
      </c>
      <c r="J56" s="187"/>
    </row>
    <row r="57" spans="1:14" ht="53.25" customHeight="1" x14ac:dyDescent="0.25">
      <c r="A57" s="8">
        <v>54</v>
      </c>
      <c r="B57" s="27" t="s">
        <v>492</v>
      </c>
      <c r="C57" s="27" t="s">
        <v>80</v>
      </c>
      <c r="D57" s="27" t="s">
        <v>53</v>
      </c>
      <c r="E57" s="27" t="s">
        <v>493</v>
      </c>
      <c r="F57" s="27" t="s">
        <v>14</v>
      </c>
      <c r="G57" s="6">
        <v>614.70000000000005</v>
      </c>
      <c r="H57" s="50">
        <f t="shared" si="0"/>
        <v>737.64</v>
      </c>
      <c r="I57" s="184" t="s">
        <v>495</v>
      </c>
      <c r="J57" s="185"/>
    </row>
    <row r="58" spans="1:14" ht="25.5" customHeight="1" x14ac:dyDescent="0.25">
      <c r="A58" s="167"/>
      <c r="B58" s="167"/>
      <c r="C58" s="167"/>
      <c r="D58" s="167"/>
      <c r="E58" s="167"/>
      <c r="F58" s="167"/>
      <c r="G58" s="167"/>
      <c r="H58" s="150"/>
      <c r="I58" s="148"/>
      <c r="J58" s="148"/>
      <c r="K58" s="148"/>
      <c r="L58" s="148"/>
      <c r="M58" s="148"/>
      <c r="N58" s="148"/>
    </row>
    <row r="59" spans="1:14" ht="48.75" customHeight="1" x14ac:dyDescent="0.25">
      <c r="A59" s="165"/>
      <c r="B59" s="165"/>
      <c r="C59" s="165"/>
      <c r="D59" s="165"/>
      <c r="E59" s="165"/>
      <c r="F59" s="165"/>
      <c r="G59" s="165"/>
      <c r="H59" s="150"/>
      <c r="I59" s="148"/>
      <c r="J59" s="148"/>
      <c r="K59" s="148"/>
      <c r="L59" s="148"/>
      <c r="M59" s="148"/>
      <c r="N59" s="148"/>
    </row>
    <row r="60" spans="1:14" ht="25.5" customHeight="1" x14ac:dyDescent="0.25">
      <c r="A60" s="168"/>
      <c r="B60" s="168"/>
      <c r="C60" s="168"/>
      <c r="D60" s="168"/>
      <c r="E60" s="168"/>
      <c r="F60" s="168"/>
      <c r="G60" s="168"/>
      <c r="H60" s="150"/>
      <c r="I60" s="148"/>
      <c r="J60" s="148"/>
      <c r="K60" s="148"/>
      <c r="L60" s="148"/>
      <c r="M60" s="148"/>
      <c r="N60" s="148"/>
    </row>
    <row r="61" spans="1:14" ht="31.5" customHeight="1" x14ac:dyDescent="0.25">
      <c r="A61" s="165"/>
      <c r="B61" s="165"/>
      <c r="C61" s="165"/>
      <c r="D61" s="165"/>
      <c r="E61" s="165"/>
      <c r="F61" s="165"/>
      <c r="G61" s="165"/>
      <c r="H61" s="150"/>
      <c r="I61" s="148"/>
      <c r="J61" s="148"/>
      <c r="K61" s="148"/>
      <c r="L61" s="148"/>
      <c r="M61" s="148"/>
      <c r="N61" s="148"/>
    </row>
    <row r="62" spans="1:14" ht="40.5" customHeight="1" x14ac:dyDescent="0.25">
      <c r="A62" s="165"/>
      <c r="B62" s="165"/>
      <c r="C62" s="165"/>
      <c r="D62" s="165"/>
      <c r="E62" s="165"/>
      <c r="F62" s="165"/>
      <c r="G62" s="165"/>
      <c r="H62" s="150"/>
      <c r="I62" s="148"/>
      <c r="J62" s="148"/>
      <c r="K62" s="148"/>
      <c r="L62" s="148"/>
      <c r="M62" s="148"/>
      <c r="N62" s="148"/>
    </row>
    <row r="63" spans="1:14" ht="15" customHeight="1" x14ac:dyDescent="0.25">
      <c r="A63" s="165"/>
      <c r="B63" s="165"/>
      <c r="C63" s="165"/>
      <c r="D63" s="165"/>
      <c r="E63" s="165"/>
      <c r="F63" s="165"/>
      <c r="G63" s="165"/>
      <c r="H63" s="150"/>
      <c r="I63" s="148"/>
      <c r="J63" s="148"/>
      <c r="K63" s="148"/>
      <c r="L63" s="148"/>
      <c r="M63" s="148"/>
      <c r="N63" s="148"/>
    </row>
  </sheetData>
  <sortState ref="B6:H56">
    <sortCondition ref="B5"/>
  </sortState>
  <mergeCells count="17">
    <mergeCell ref="A2:H2"/>
    <mergeCell ref="A58:G58"/>
    <mergeCell ref="A61:G61"/>
    <mergeCell ref="A62:G62"/>
    <mergeCell ref="A60:G60"/>
    <mergeCell ref="I14:J15"/>
    <mergeCell ref="I36:J36"/>
    <mergeCell ref="I26:J28"/>
    <mergeCell ref="A63:G63"/>
    <mergeCell ref="I57:J57"/>
    <mergeCell ref="I37:J38"/>
    <mergeCell ref="I39:J39"/>
    <mergeCell ref="I41:J47"/>
    <mergeCell ref="I50:J54"/>
    <mergeCell ref="A59:G59"/>
    <mergeCell ref="I55:J55"/>
    <mergeCell ref="I56:J56"/>
  </mergeCells>
  <pageMargins left="0.25" right="0.25" top="0.75" bottom="0.75" header="0.3" footer="0.3"/>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A43" sqref="A43"/>
    </sheetView>
  </sheetViews>
  <sheetFormatPr defaultRowHeight="24.95" customHeight="1" x14ac:dyDescent="0.25"/>
  <cols>
    <col min="1" max="1" width="5.5703125" style="43" customWidth="1"/>
    <col min="2" max="2" width="30.140625" customWidth="1"/>
    <col min="3" max="3" width="12.42578125" customWidth="1"/>
    <col min="4" max="4" width="23" customWidth="1"/>
    <col min="5" max="5" width="7.5703125" bestFit="1" customWidth="1"/>
    <col min="6" max="6" width="9.140625" customWidth="1"/>
    <col min="7" max="7" width="12.5703125" customWidth="1"/>
    <col min="9" max="9" width="8.85546875" customWidth="1"/>
    <col min="10" max="11" width="9.140625" hidden="1" customWidth="1"/>
  </cols>
  <sheetData>
    <row r="1" spans="1:9" ht="24.95" customHeight="1" x14ac:dyDescent="0.3">
      <c r="A1" s="195" t="s">
        <v>171</v>
      </c>
      <c r="B1" s="195"/>
      <c r="C1" s="195"/>
      <c r="D1" s="195"/>
      <c r="E1" s="195"/>
      <c r="F1" s="195"/>
      <c r="G1" s="195"/>
    </row>
    <row r="2" spans="1:9" ht="44.25" customHeight="1" x14ac:dyDescent="0.25">
      <c r="A2" s="39" t="s">
        <v>0</v>
      </c>
      <c r="B2" s="28" t="s">
        <v>1</v>
      </c>
      <c r="C2" s="28" t="s">
        <v>2</v>
      </c>
      <c r="D2" s="7" t="s">
        <v>3</v>
      </c>
      <c r="E2" s="28" t="s">
        <v>378</v>
      </c>
      <c r="F2" s="96" t="s">
        <v>153</v>
      </c>
      <c r="G2" s="97" t="s">
        <v>527</v>
      </c>
    </row>
    <row r="3" spans="1:9" ht="37.5" customHeight="1" x14ac:dyDescent="0.25">
      <c r="A3" s="39">
        <v>1</v>
      </c>
      <c r="B3" s="26" t="s">
        <v>4</v>
      </c>
      <c r="C3" s="26" t="s">
        <v>5</v>
      </c>
      <c r="D3" s="77" t="s">
        <v>541</v>
      </c>
      <c r="E3" s="26" t="s">
        <v>6</v>
      </c>
      <c r="F3" s="6">
        <v>459</v>
      </c>
      <c r="G3" s="52">
        <f>F3*1.2</f>
        <v>550.79999999999995</v>
      </c>
    </row>
    <row r="4" spans="1:9" ht="31.5" customHeight="1" thickBot="1" x14ac:dyDescent="0.3">
      <c r="A4" s="39">
        <v>2</v>
      </c>
      <c r="B4" s="26" t="s">
        <v>268</v>
      </c>
      <c r="C4" s="26" t="s">
        <v>5</v>
      </c>
      <c r="D4" s="27" t="s">
        <v>269</v>
      </c>
      <c r="E4" s="26" t="s">
        <v>6</v>
      </c>
      <c r="F4" s="6">
        <v>845.1</v>
      </c>
      <c r="G4" s="52">
        <f t="shared" ref="G4:G43" si="0">F4*1.2</f>
        <v>1014.12</v>
      </c>
    </row>
    <row r="5" spans="1:9" s="42" customFormat="1" ht="80.25" customHeight="1" thickBot="1" x14ac:dyDescent="0.3">
      <c r="A5" s="39">
        <v>3</v>
      </c>
      <c r="B5" s="78" t="s">
        <v>164</v>
      </c>
      <c r="C5" s="78" t="s">
        <v>7</v>
      </c>
      <c r="D5" s="79" t="s">
        <v>163</v>
      </c>
      <c r="E5" s="78" t="s">
        <v>6</v>
      </c>
      <c r="F5" s="41">
        <v>388.8</v>
      </c>
      <c r="G5" s="52">
        <f t="shared" si="0"/>
        <v>466.56</v>
      </c>
      <c r="H5" s="196" t="s">
        <v>297</v>
      </c>
      <c r="I5" s="197"/>
    </row>
    <row r="6" spans="1:9" ht="38.25" customHeight="1" x14ac:dyDescent="0.25">
      <c r="A6" s="39">
        <v>4</v>
      </c>
      <c r="B6" s="26" t="s">
        <v>350</v>
      </c>
      <c r="C6" s="26" t="s">
        <v>5</v>
      </c>
      <c r="D6" s="27" t="s">
        <v>270</v>
      </c>
      <c r="E6" s="26" t="s">
        <v>8</v>
      </c>
      <c r="F6" s="6">
        <v>518.4</v>
      </c>
      <c r="G6" s="52">
        <f t="shared" si="0"/>
        <v>622.07999999999993</v>
      </c>
    </row>
    <row r="7" spans="1:9" ht="40.5" customHeight="1" x14ac:dyDescent="0.25">
      <c r="A7" s="39">
        <v>5</v>
      </c>
      <c r="B7" s="26" t="s">
        <v>351</v>
      </c>
      <c r="C7" s="26" t="s">
        <v>5</v>
      </c>
      <c r="D7" s="27" t="s">
        <v>271</v>
      </c>
      <c r="E7" s="26" t="s">
        <v>9</v>
      </c>
      <c r="F7" s="6">
        <v>845.1</v>
      </c>
      <c r="G7" s="52">
        <f t="shared" si="0"/>
        <v>1014.12</v>
      </c>
    </row>
    <row r="8" spans="1:9" ht="24.95" customHeight="1" x14ac:dyDescent="0.25">
      <c r="A8" s="39">
        <v>6</v>
      </c>
      <c r="B8" s="26" t="s">
        <v>508</v>
      </c>
      <c r="C8" s="26" t="s">
        <v>5</v>
      </c>
      <c r="D8" s="27" t="s">
        <v>542</v>
      </c>
      <c r="E8" s="26" t="s">
        <v>8</v>
      </c>
      <c r="F8" s="6">
        <v>645.29999999999995</v>
      </c>
      <c r="G8" s="52">
        <f t="shared" si="0"/>
        <v>774.3599999999999</v>
      </c>
    </row>
    <row r="9" spans="1:9" ht="24.95" customHeight="1" x14ac:dyDescent="0.25">
      <c r="A9" s="39">
        <v>7</v>
      </c>
      <c r="B9" s="26" t="s">
        <v>352</v>
      </c>
      <c r="C9" s="26" t="s">
        <v>5</v>
      </c>
      <c r="D9" s="27" t="s">
        <v>166</v>
      </c>
      <c r="E9" s="26" t="s">
        <v>8</v>
      </c>
      <c r="F9" s="6">
        <v>869.4</v>
      </c>
      <c r="G9" s="52">
        <f t="shared" si="0"/>
        <v>1043.28</v>
      </c>
    </row>
    <row r="10" spans="1:9" ht="24.95" customHeight="1" x14ac:dyDescent="0.25">
      <c r="A10" s="39">
        <v>8</v>
      </c>
      <c r="B10" s="26" t="s">
        <v>353</v>
      </c>
      <c r="C10" s="26" t="s">
        <v>5</v>
      </c>
      <c r="D10" s="27" t="s">
        <v>13</v>
      </c>
      <c r="E10" s="26" t="s">
        <v>14</v>
      </c>
      <c r="F10" s="6">
        <v>1215</v>
      </c>
      <c r="G10" s="52">
        <f t="shared" si="0"/>
        <v>1458</v>
      </c>
    </row>
    <row r="11" spans="1:9" ht="24.95" customHeight="1" x14ac:dyDescent="0.25">
      <c r="A11" s="39">
        <v>9</v>
      </c>
      <c r="B11" s="26" t="s">
        <v>12</v>
      </c>
      <c r="C11" s="26" t="s">
        <v>5</v>
      </c>
      <c r="D11" s="27" t="s">
        <v>165</v>
      </c>
      <c r="E11" s="26" t="s">
        <v>9</v>
      </c>
      <c r="F11" s="6">
        <v>459</v>
      </c>
      <c r="G11" s="52">
        <f t="shared" si="0"/>
        <v>550.79999999999995</v>
      </c>
    </row>
    <row r="12" spans="1:9" ht="24.95" customHeight="1" x14ac:dyDescent="0.25">
      <c r="A12" s="39">
        <v>10</v>
      </c>
      <c r="B12" s="80" t="s">
        <v>10</v>
      </c>
      <c r="C12" s="80" t="s">
        <v>5</v>
      </c>
      <c r="D12" s="77" t="s">
        <v>543</v>
      </c>
      <c r="E12" s="80" t="s">
        <v>11</v>
      </c>
      <c r="F12" s="40">
        <v>742</v>
      </c>
      <c r="G12" s="52">
        <f t="shared" si="0"/>
        <v>890.4</v>
      </c>
    </row>
    <row r="13" spans="1:9" ht="24.95" customHeight="1" x14ac:dyDescent="0.25">
      <c r="A13" s="39">
        <v>11</v>
      </c>
      <c r="B13" s="80" t="s">
        <v>549</v>
      </c>
      <c r="C13" s="80" t="s">
        <v>5</v>
      </c>
      <c r="D13" s="77" t="s">
        <v>548</v>
      </c>
      <c r="E13" s="80" t="s">
        <v>11</v>
      </c>
      <c r="F13" s="40">
        <v>742</v>
      </c>
      <c r="G13" s="52">
        <f t="shared" si="0"/>
        <v>890.4</v>
      </c>
    </row>
    <row r="14" spans="1:9" ht="24.95" customHeight="1" x14ac:dyDescent="0.25">
      <c r="A14" s="39">
        <v>12</v>
      </c>
      <c r="B14" s="80" t="s">
        <v>518</v>
      </c>
      <c r="C14" s="80" t="s">
        <v>5</v>
      </c>
      <c r="D14" s="27" t="s">
        <v>272</v>
      </c>
      <c r="E14" s="80" t="s">
        <v>11</v>
      </c>
      <c r="F14" s="40">
        <v>777.6</v>
      </c>
      <c r="G14" s="52">
        <f t="shared" si="0"/>
        <v>933.12</v>
      </c>
    </row>
    <row r="15" spans="1:9" ht="24.95" customHeight="1" x14ac:dyDescent="0.25">
      <c r="A15" s="39">
        <v>13</v>
      </c>
      <c r="B15" s="26" t="s">
        <v>15</v>
      </c>
      <c r="C15" s="26" t="s">
        <v>5</v>
      </c>
      <c r="D15" s="77" t="s">
        <v>273</v>
      </c>
      <c r="E15" s="26" t="s">
        <v>8</v>
      </c>
      <c r="F15" s="6">
        <v>459</v>
      </c>
      <c r="G15" s="52">
        <f t="shared" si="0"/>
        <v>550.79999999999995</v>
      </c>
    </row>
    <row r="16" spans="1:9" s="42" customFormat="1" ht="24.95" customHeight="1" x14ac:dyDescent="0.25">
      <c r="A16" s="39">
        <v>14</v>
      </c>
      <c r="B16" s="78" t="s">
        <v>354</v>
      </c>
      <c r="C16" s="78" t="s">
        <v>5</v>
      </c>
      <c r="D16" s="79" t="s">
        <v>274</v>
      </c>
      <c r="E16" s="78" t="s">
        <v>6</v>
      </c>
      <c r="F16" s="41">
        <v>845.1</v>
      </c>
      <c r="G16" s="52">
        <f t="shared" si="0"/>
        <v>1014.12</v>
      </c>
    </row>
    <row r="17" spans="1:11" ht="35.25" customHeight="1" x14ac:dyDescent="0.25">
      <c r="A17" s="39">
        <v>15</v>
      </c>
      <c r="B17" s="49" t="s">
        <v>305</v>
      </c>
      <c r="C17" s="49" t="s">
        <v>419</v>
      </c>
      <c r="D17" s="74" t="s">
        <v>144</v>
      </c>
      <c r="E17" s="49" t="s">
        <v>83</v>
      </c>
      <c r="F17" s="48">
        <v>1790</v>
      </c>
      <c r="G17" s="163">
        <f t="shared" si="0"/>
        <v>2148</v>
      </c>
    </row>
    <row r="18" spans="1:11" ht="35.25" customHeight="1" x14ac:dyDescent="0.25">
      <c r="A18" s="39">
        <v>16</v>
      </c>
      <c r="B18" s="26" t="s">
        <v>505</v>
      </c>
      <c r="C18" s="26" t="s">
        <v>506</v>
      </c>
      <c r="D18" s="27" t="s">
        <v>275</v>
      </c>
      <c r="E18" s="26" t="s">
        <v>8</v>
      </c>
      <c r="F18" s="153">
        <v>742.5</v>
      </c>
      <c r="G18" s="52">
        <f t="shared" si="0"/>
        <v>891</v>
      </c>
    </row>
    <row r="19" spans="1:11" ht="24.95" customHeight="1" x14ac:dyDescent="0.25">
      <c r="A19" s="39">
        <v>17</v>
      </c>
      <c r="B19" s="26" t="s">
        <v>355</v>
      </c>
      <c r="C19" s="26" t="s">
        <v>5</v>
      </c>
      <c r="D19" s="27" t="s">
        <v>275</v>
      </c>
      <c r="E19" s="26" t="s">
        <v>8</v>
      </c>
      <c r="F19" s="6">
        <v>459</v>
      </c>
      <c r="G19" s="52">
        <f t="shared" si="0"/>
        <v>550.79999999999995</v>
      </c>
      <c r="H19" s="56"/>
      <c r="I19" s="57"/>
    </row>
    <row r="20" spans="1:11" ht="47.25" customHeight="1" x14ac:dyDescent="0.25">
      <c r="A20" s="39">
        <v>18</v>
      </c>
      <c r="B20" s="26" t="s">
        <v>519</v>
      </c>
      <c r="C20" s="26" t="s">
        <v>5</v>
      </c>
      <c r="D20" s="27" t="s">
        <v>276</v>
      </c>
      <c r="E20" s="26" t="s">
        <v>8</v>
      </c>
      <c r="F20" s="6">
        <v>845.1</v>
      </c>
      <c r="G20" s="52">
        <f t="shared" si="0"/>
        <v>1014.12</v>
      </c>
      <c r="H20" s="56"/>
      <c r="I20" s="57"/>
    </row>
    <row r="21" spans="1:11" ht="35.25" customHeight="1" x14ac:dyDescent="0.25">
      <c r="A21" s="39">
        <v>19</v>
      </c>
      <c r="B21" s="26" t="s">
        <v>356</v>
      </c>
      <c r="C21" s="26" t="s">
        <v>5</v>
      </c>
      <c r="D21" s="27" t="s">
        <v>277</v>
      </c>
      <c r="E21" s="26" t="s">
        <v>6</v>
      </c>
      <c r="F21" s="6">
        <v>777.6</v>
      </c>
      <c r="G21" s="52">
        <f t="shared" si="0"/>
        <v>933.12</v>
      </c>
      <c r="H21" s="56"/>
      <c r="I21" s="57"/>
    </row>
    <row r="22" spans="1:11" ht="51.75" customHeight="1" x14ac:dyDescent="0.25">
      <c r="A22" s="39">
        <v>20</v>
      </c>
      <c r="B22" s="27" t="s">
        <v>358</v>
      </c>
      <c r="C22" s="26" t="s">
        <v>5</v>
      </c>
      <c r="D22" s="27" t="s">
        <v>544</v>
      </c>
      <c r="E22" s="27" t="s">
        <v>17</v>
      </c>
      <c r="F22" s="6">
        <v>742.5</v>
      </c>
      <c r="G22" s="52">
        <f t="shared" si="0"/>
        <v>891</v>
      </c>
      <c r="H22" s="56"/>
      <c r="I22" s="57"/>
    </row>
    <row r="23" spans="1:11" ht="41.25" customHeight="1" x14ac:dyDescent="0.25">
      <c r="A23" s="39">
        <v>21</v>
      </c>
      <c r="B23" s="26" t="s">
        <v>357</v>
      </c>
      <c r="C23" s="26" t="s">
        <v>330</v>
      </c>
      <c r="D23" s="27" t="s">
        <v>278</v>
      </c>
      <c r="E23" s="26" t="s">
        <v>24</v>
      </c>
      <c r="F23" s="6">
        <v>329.4</v>
      </c>
      <c r="G23" s="52">
        <f t="shared" si="0"/>
        <v>395.28</v>
      </c>
    </row>
    <row r="24" spans="1:11" ht="24.95" customHeight="1" x14ac:dyDescent="0.25">
      <c r="A24" s="39">
        <v>22</v>
      </c>
      <c r="B24" s="26" t="s">
        <v>306</v>
      </c>
      <c r="C24" s="26" t="s">
        <v>5</v>
      </c>
      <c r="D24" s="27" t="s">
        <v>279</v>
      </c>
      <c r="E24" s="26" t="s">
        <v>18</v>
      </c>
      <c r="F24" s="6">
        <v>459</v>
      </c>
      <c r="G24" s="52">
        <f t="shared" si="0"/>
        <v>550.79999999999995</v>
      </c>
    </row>
    <row r="25" spans="1:11" ht="24.95" customHeight="1" x14ac:dyDescent="0.25">
      <c r="A25" s="39">
        <v>23</v>
      </c>
      <c r="B25" s="26" t="s">
        <v>520</v>
      </c>
      <c r="C25" s="26" t="s">
        <v>5</v>
      </c>
      <c r="D25" s="27" t="s">
        <v>280</v>
      </c>
      <c r="E25" s="26" t="s">
        <v>20</v>
      </c>
      <c r="F25" s="6">
        <v>845.1</v>
      </c>
      <c r="G25" s="52">
        <f t="shared" si="0"/>
        <v>1014.12</v>
      </c>
    </row>
    <row r="26" spans="1:11" ht="30.75" customHeight="1" x14ac:dyDescent="0.25">
      <c r="A26" s="39">
        <v>24</v>
      </c>
      <c r="B26" s="49" t="s">
        <v>307</v>
      </c>
      <c r="C26" s="49" t="s">
        <v>5</v>
      </c>
      <c r="D26" s="74" t="s">
        <v>545</v>
      </c>
      <c r="E26" s="49" t="s">
        <v>8</v>
      </c>
      <c r="F26" s="48">
        <v>777.6</v>
      </c>
      <c r="G26" s="163">
        <f t="shared" si="0"/>
        <v>933.12</v>
      </c>
    </row>
    <row r="27" spans="1:11" ht="24.95" customHeight="1" x14ac:dyDescent="0.25">
      <c r="A27" s="39">
        <v>25</v>
      </c>
      <c r="B27" s="49" t="s">
        <v>359</v>
      </c>
      <c r="C27" s="49" t="s">
        <v>5</v>
      </c>
      <c r="D27" s="74" t="s">
        <v>281</v>
      </c>
      <c r="E27" s="49" t="s">
        <v>6</v>
      </c>
      <c r="F27" s="48">
        <v>1107</v>
      </c>
      <c r="G27" s="163">
        <f t="shared" si="0"/>
        <v>1328.3999999999999</v>
      </c>
    </row>
    <row r="28" spans="1:11" ht="46.5" customHeight="1" thickBot="1" x14ac:dyDescent="0.3">
      <c r="A28" s="39">
        <v>26</v>
      </c>
      <c r="B28" s="26" t="s">
        <v>19</v>
      </c>
      <c r="C28" s="26" t="s">
        <v>5</v>
      </c>
      <c r="D28" s="27" t="s">
        <v>167</v>
      </c>
      <c r="E28" s="26" t="s">
        <v>8</v>
      </c>
      <c r="F28" s="6">
        <v>459</v>
      </c>
      <c r="G28" s="52">
        <f t="shared" si="0"/>
        <v>550.79999999999995</v>
      </c>
    </row>
    <row r="29" spans="1:11" ht="67.5" customHeight="1" x14ac:dyDescent="0.25">
      <c r="A29" s="39">
        <v>27</v>
      </c>
      <c r="B29" s="49" t="s">
        <v>314</v>
      </c>
      <c r="C29" s="49" t="s">
        <v>5</v>
      </c>
      <c r="D29" s="81" t="s">
        <v>546</v>
      </c>
      <c r="E29" s="49" t="s">
        <v>20</v>
      </c>
      <c r="F29" s="155">
        <v>777.6</v>
      </c>
      <c r="G29" s="163">
        <f t="shared" si="0"/>
        <v>933.12</v>
      </c>
      <c r="H29" s="198" t="s">
        <v>509</v>
      </c>
      <c r="I29" s="199"/>
      <c r="J29" s="199"/>
      <c r="K29" s="200"/>
    </row>
    <row r="30" spans="1:11" ht="51.75" customHeight="1" thickBot="1" x14ac:dyDescent="0.3">
      <c r="A30" s="39">
        <v>28</v>
      </c>
      <c r="B30" s="26" t="s">
        <v>360</v>
      </c>
      <c r="C30" s="26" t="s">
        <v>5</v>
      </c>
      <c r="D30" s="27" t="s">
        <v>21</v>
      </c>
      <c r="E30" s="26" t="s">
        <v>9</v>
      </c>
      <c r="F30" s="156">
        <v>1007.1</v>
      </c>
      <c r="G30" s="52">
        <f t="shared" si="0"/>
        <v>1208.52</v>
      </c>
      <c r="H30" s="201"/>
      <c r="I30" s="202"/>
      <c r="J30" s="202"/>
      <c r="K30" s="203"/>
    </row>
    <row r="31" spans="1:11" ht="42.75" customHeight="1" x14ac:dyDescent="0.25">
      <c r="A31" s="39">
        <v>29</v>
      </c>
      <c r="B31" s="27" t="s">
        <v>361</v>
      </c>
      <c r="C31" s="26" t="s">
        <v>7</v>
      </c>
      <c r="D31" s="27" t="s">
        <v>328</v>
      </c>
      <c r="E31" s="27" t="s">
        <v>168</v>
      </c>
      <c r="F31" s="6">
        <v>1650</v>
      </c>
      <c r="G31" s="52">
        <f t="shared" si="0"/>
        <v>1980</v>
      </c>
    </row>
    <row r="32" spans="1:11" ht="42.75" customHeight="1" x14ac:dyDescent="0.25">
      <c r="A32" s="39">
        <v>30</v>
      </c>
      <c r="B32" s="159" t="s">
        <v>514</v>
      </c>
      <c r="C32" s="162" t="s">
        <v>513</v>
      </c>
      <c r="D32" s="159" t="s">
        <v>328</v>
      </c>
      <c r="E32" s="159" t="s">
        <v>168</v>
      </c>
      <c r="F32" s="48">
        <v>1650</v>
      </c>
      <c r="G32" s="163">
        <f t="shared" si="0"/>
        <v>1980</v>
      </c>
    </row>
    <row r="33" spans="1:14" ht="26.25" customHeight="1" x14ac:dyDescent="0.25">
      <c r="A33" s="39">
        <v>31</v>
      </c>
      <c r="B33" s="80" t="s">
        <v>507</v>
      </c>
      <c r="C33" s="26" t="s">
        <v>51</v>
      </c>
      <c r="D33" s="27" t="s">
        <v>547</v>
      </c>
      <c r="E33" s="82" t="s">
        <v>14</v>
      </c>
      <c r="F33" s="6">
        <v>186.3</v>
      </c>
      <c r="G33" s="52">
        <f t="shared" si="0"/>
        <v>223.56</v>
      </c>
    </row>
    <row r="34" spans="1:14" ht="32.25" customHeight="1" x14ac:dyDescent="0.25">
      <c r="A34" s="39">
        <v>32</v>
      </c>
      <c r="B34" s="27" t="s">
        <v>308</v>
      </c>
      <c r="C34" s="27" t="s">
        <v>5</v>
      </c>
      <c r="D34" s="27" t="s">
        <v>23</v>
      </c>
      <c r="E34" s="26" t="s">
        <v>14</v>
      </c>
      <c r="F34" s="6">
        <v>1282.5</v>
      </c>
      <c r="G34" s="52">
        <f t="shared" si="0"/>
        <v>1539</v>
      </c>
    </row>
    <row r="35" spans="1:14" ht="45" customHeight="1" x14ac:dyDescent="0.25">
      <c r="A35" s="39">
        <v>33</v>
      </c>
      <c r="B35" s="27" t="s">
        <v>362</v>
      </c>
      <c r="C35" s="27" t="s">
        <v>5</v>
      </c>
      <c r="D35" s="27" t="s">
        <v>169</v>
      </c>
      <c r="E35" s="26" t="s">
        <v>8</v>
      </c>
      <c r="F35" s="6">
        <v>518.4</v>
      </c>
      <c r="G35" s="52">
        <f t="shared" si="0"/>
        <v>622.07999999999993</v>
      </c>
    </row>
    <row r="36" spans="1:14" ht="37.5" customHeight="1" thickBot="1" x14ac:dyDescent="0.3">
      <c r="A36" s="39">
        <v>34</v>
      </c>
      <c r="B36" s="27" t="s">
        <v>363</v>
      </c>
      <c r="C36" s="27" t="s">
        <v>5</v>
      </c>
      <c r="D36" s="27" t="s">
        <v>282</v>
      </c>
      <c r="E36" s="26" t="s">
        <v>6</v>
      </c>
      <c r="F36" s="6">
        <v>845.1</v>
      </c>
      <c r="G36" s="52">
        <f t="shared" si="0"/>
        <v>1014.12</v>
      </c>
    </row>
    <row r="37" spans="1:14" s="70" customFormat="1" ht="80.25" customHeight="1" thickBot="1" x14ac:dyDescent="0.3">
      <c r="A37" s="67">
        <v>35</v>
      </c>
      <c r="B37" s="83" t="s">
        <v>364</v>
      </c>
      <c r="C37" s="83" t="s">
        <v>51</v>
      </c>
      <c r="D37" s="83" t="s">
        <v>26</v>
      </c>
      <c r="E37" s="84" t="s">
        <v>27</v>
      </c>
      <c r="F37" s="68">
        <v>1836</v>
      </c>
      <c r="G37" s="52">
        <f t="shared" si="0"/>
        <v>2203.1999999999998</v>
      </c>
      <c r="H37" s="189" t="s">
        <v>521</v>
      </c>
      <c r="I37" s="190"/>
      <c r="J37" s="69"/>
    </row>
    <row r="38" spans="1:14" s="42" customFormat="1" ht="54" customHeight="1" thickBot="1" x14ac:dyDescent="0.3">
      <c r="A38" s="39">
        <v>36</v>
      </c>
      <c r="B38" s="79" t="s">
        <v>365</v>
      </c>
      <c r="C38" s="79" t="s">
        <v>298</v>
      </c>
      <c r="D38" s="79" t="s">
        <v>170</v>
      </c>
      <c r="E38" s="78" t="s">
        <v>6</v>
      </c>
      <c r="F38" s="41">
        <v>918</v>
      </c>
      <c r="G38" s="52">
        <f t="shared" si="0"/>
        <v>1101.5999999999999</v>
      </c>
      <c r="H38" s="191" t="s">
        <v>522</v>
      </c>
      <c r="I38" s="192"/>
      <c r="J38" s="58"/>
    </row>
    <row r="39" spans="1:14" s="42" customFormat="1" ht="39" customHeight="1" thickBot="1" x14ac:dyDescent="0.3">
      <c r="A39" s="39">
        <v>37</v>
      </c>
      <c r="B39" s="79" t="s">
        <v>366</v>
      </c>
      <c r="C39" s="79" t="s">
        <v>298</v>
      </c>
      <c r="D39" s="79" t="s">
        <v>269</v>
      </c>
      <c r="E39" s="78" t="s">
        <v>6</v>
      </c>
      <c r="F39" s="41">
        <v>1690</v>
      </c>
      <c r="G39" s="52">
        <f t="shared" si="0"/>
        <v>2028</v>
      </c>
      <c r="H39" s="191" t="s">
        <v>530</v>
      </c>
      <c r="I39" s="192"/>
      <c r="J39" s="58"/>
    </row>
    <row r="40" spans="1:14" ht="24.95" customHeight="1" x14ac:dyDescent="0.25">
      <c r="A40" s="39">
        <v>38</v>
      </c>
      <c r="B40" s="27" t="s">
        <v>283</v>
      </c>
      <c r="C40" s="27" t="s">
        <v>5</v>
      </c>
      <c r="D40" s="27" t="s">
        <v>367</v>
      </c>
      <c r="E40" s="26" t="s">
        <v>8</v>
      </c>
      <c r="F40" s="6">
        <v>553.5</v>
      </c>
      <c r="G40" s="52">
        <f t="shared" si="0"/>
        <v>664.19999999999993</v>
      </c>
    </row>
    <row r="41" spans="1:14" ht="24.95" customHeight="1" x14ac:dyDescent="0.25">
      <c r="A41" s="39">
        <v>39</v>
      </c>
      <c r="B41" s="27" t="s">
        <v>22</v>
      </c>
      <c r="C41" s="27" t="s">
        <v>284</v>
      </c>
      <c r="D41" s="27" t="s">
        <v>285</v>
      </c>
      <c r="E41" s="26" t="s">
        <v>9</v>
      </c>
      <c r="F41" s="6">
        <v>518.4</v>
      </c>
      <c r="G41" s="52">
        <f t="shared" si="0"/>
        <v>622.07999999999993</v>
      </c>
    </row>
    <row r="42" spans="1:14" ht="39" customHeight="1" thickBot="1" x14ac:dyDescent="0.3">
      <c r="A42" s="39">
        <v>40</v>
      </c>
      <c r="B42" s="27" t="s">
        <v>309</v>
      </c>
      <c r="C42" s="27" t="s">
        <v>25</v>
      </c>
      <c r="D42" s="27" t="s">
        <v>286</v>
      </c>
      <c r="E42" s="85" t="s">
        <v>287</v>
      </c>
      <c r="F42" s="6">
        <v>696.6</v>
      </c>
      <c r="G42" s="52">
        <f t="shared" si="0"/>
        <v>835.92</v>
      </c>
      <c r="M42" s="37" t="s">
        <v>95</v>
      </c>
    </row>
    <row r="43" spans="1:14" s="70" customFormat="1" ht="77.25" customHeight="1" thickBot="1" x14ac:dyDescent="0.3">
      <c r="A43" s="67">
        <v>41</v>
      </c>
      <c r="B43" s="83" t="s">
        <v>28</v>
      </c>
      <c r="C43" s="83" t="s">
        <v>329</v>
      </c>
      <c r="D43" s="83" t="s">
        <v>288</v>
      </c>
      <c r="E43" s="84" t="s">
        <v>29</v>
      </c>
      <c r="F43" s="68">
        <v>2178</v>
      </c>
      <c r="G43" s="52">
        <f t="shared" si="0"/>
        <v>2613.6</v>
      </c>
      <c r="H43" s="193" t="s">
        <v>531</v>
      </c>
      <c r="I43" s="194"/>
      <c r="J43" s="71"/>
      <c r="M43" s="72" t="s">
        <v>207</v>
      </c>
      <c r="N43" s="70" t="s">
        <v>95</v>
      </c>
    </row>
    <row r="44" spans="1:14" ht="29.25" customHeight="1" x14ac:dyDescent="0.25">
      <c r="A44" s="165" t="s">
        <v>143</v>
      </c>
      <c r="B44" s="165"/>
      <c r="C44" s="165"/>
      <c r="D44" s="165"/>
      <c r="E44" s="165"/>
      <c r="F44" s="165"/>
      <c r="G44" s="165"/>
    </row>
    <row r="45" spans="1:14" ht="33" customHeight="1" x14ac:dyDescent="0.25">
      <c r="A45" s="165" t="s">
        <v>510</v>
      </c>
      <c r="B45" s="165"/>
      <c r="C45" s="165"/>
      <c r="D45" s="165"/>
      <c r="E45" s="165"/>
      <c r="F45" s="165"/>
      <c r="G45" s="165"/>
    </row>
    <row r="46" spans="1:14" ht="35.25" customHeight="1" x14ac:dyDescent="0.25">
      <c r="A46" s="165" t="s">
        <v>152</v>
      </c>
      <c r="B46" s="165"/>
      <c r="C46" s="165"/>
      <c r="D46" s="165"/>
      <c r="E46" s="165"/>
      <c r="F46" s="165"/>
      <c r="G46" s="165"/>
    </row>
    <row r="47" spans="1:14" ht="31.5" customHeight="1" x14ac:dyDescent="0.25">
      <c r="A47" s="165" t="s">
        <v>422</v>
      </c>
      <c r="B47" s="165"/>
      <c r="C47" s="165"/>
      <c r="D47" s="165"/>
      <c r="E47" s="165"/>
      <c r="F47" s="165"/>
      <c r="G47" s="165"/>
    </row>
    <row r="48" spans="1:14" ht="33" customHeight="1" x14ac:dyDescent="0.25">
      <c r="A48" s="165" t="s">
        <v>420</v>
      </c>
      <c r="B48" s="165"/>
      <c r="C48" s="165"/>
      <c r="D48" s="165"/>
      <c r="E48" s="165"/>
      <c r="F48" s="165"/>
      <c r="G48" s="165"/>
    </row>
    <row r="49" spans="1:7" ht="24.95" customHeight="1" x14ac:dyDescent="0.25">
      <c r="A49" s="165" t="s">
        <v>421</v>
      </c>
      <c r="B49" s="165"/>
      <c r="C49" s="165"/>
      <c r="D49" s="165"/>
      <c r="E49" s="165"/>
      <c r="F49" s="165"/>
      <c r="G49" s="165"/>
    </row>
    <row r="50" spans="1:7" ht="24.95" customHeight="1" x14ac:dyDescent="0.25">
      <c r="A50" s="165" t="s">
        <v>434</v>
      </c>
      <c r="B50" s="165"/>
      <c r="C50" s="165"/>
      <c r="D50" s="165"/>
      <c r="E50" s="165"/>
      <c r="F50" s="165"/>
      <c r="G50" s="165"/>
    </row>
  </sheetData>
  <sortState ref="A1:K50">
    <sortCondition ref="B3"/>
  </sortState>
  <mergeCells count="14">
    <mergeCell ref="A50:G50"/>
    <mergeCell ref="A45:G45"/>
    <mergeCell ref="A46:G46"/>
    <mergeCell ref="A47:G47"/>
    <mergeCell ref="A48:G48"/>
    <mergeCell ref="H37:I37"/>
    <mergeCell ref="H39:I39"/>
    <mergeCell ref="H43:I43"/>
    <mergeCell ref="A1:G1"/>
    <mergeCell ref="A49:G49"/>
    <mergeCell ref="A44:G44"/>
    <mergeCell ref="H5:I5"/>
    <mergeCell ref="H38:I38"/>
    <mergeCell ref="H29:K30"/>
  </mergeCells>
  <pageMargins left="0.23622047244094491" right="7.874015748031496E-2" top="0.74803149606299213" bottom="0.19685039370078741" header="0.31496062992125984" footer="0.19685039370078741"/>
  <pageSetup paperSize="9" scale="83" orientation="portrait" r:id="rId1"/>
  <rowBreaks count="1" manualBreakCount="1">
    <brk id="2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Layout" topLeftCell="A7" zoomScaleNormal="100" workbookViewId="0">
      <selection activeCell="D11" sqref="D11"/>
    </sheetView>
  </sheetViews>
  <sheetFormatPr defaultRowHeight="15" x14ac:dyDescent="0.25"/>
  <cols>
    <col min="1" max="1" width="4.42578125" style="3" customWidth="1"/>
    <col min="2" max="2" width="16.42578125" style="3" customWidth="1"/>
    <col min="3" max="3" width="10.28515625" style="3" customWidth="1"/>
    <col min="4" max="4" width="20.140625" style="3" customWidth="1"/>
    <col min="5" max="5" width="9.7109375" style="3" customWidth="1"/>
    <col min="6" max="6" width="8.85546875" style="3" customWidth="1"/>
    <col min="7" max="7" width="10.140625" style="3" customWidth="1"/>
    <col min="8" max="8" width="21.28515625" style="3" customWidth="1"/>
    <col min="9" max="9" width="8" style="3" hidden="1" customWidth="1"/>
    <col min="10" max="10" width="9.140625" style="3" hidden="1" customWidth="1"/>
    <col min="11" max="16384" width="9.140625" style="3"/>
  </cols>
  <sheetData>
    <row r="1" spans="1:13" ht="17.25" customHeight="1" x14ac:dyDescent="0.25">
      <c r="A1" s="219" t="s">
        <v>511</v>
      </c>
      <c r="B1" s="219"/>
      <c r="C1" s="219"/>
      <c r="D1" s="219"/>
      <c r="E1" s="219"/>
      <c r="F1" s="219"/>
      <c r="G1" s="219"/>
    </row>
    <row r="2" spans="1:13" ht="9.75" customHeight="1" x14ac:dyDescent="0.25">
      <c r="A2" s="220"/>
      <c r="B2" s="220"/>
      <c r="C2" s="220"/>
      <c r="D2" s="220"/>
      <c r="E2" s="220"/>
      <c r="F2" s="220"/>
      <c r="G2" s="220"/>
    </row>
    <row r="3" spans="1:13" ht="57" customHeight="1" x14ac:dyDescent="0.25">
      <c r="A3" s="28" t="s">
        <v>0</v>
      </c>
      <c r="B3" s="28" t="s">
        <v>1</v>
      </c>
      <c r="C3" s="28" t="s">
        <v>2</v>
      </c>
      <c r="D3" s="7" t="s">
        <v>3</v>
      </c>
      <c r="E3" s="146" t="s">
        <v>378</v>
      </c>
      <c r="F3" s="28" t="s">
        <v>153</v>
      </c>
      <c r="G3" s="95" t="s">
        <v>528</v>
      </c>
      <c r="H3" s="45"/>
      <c r="I3" s="45"/>
    </row>
    <row r="4" spans="1:13" ht="42.75" customHeight="1" x14ac:dyDescent="0.25">
      <c r="A4" s="28">
        <v>1</v>
      </c>
      <c r="B4" s="92" t="s">
        <v>374</v>
      </c>
      <c r="C4" s="93" t="s">
        <v>375</v>
      </c>
      <c r="D4" s="92" t="s">
        <v>376</v>
      </c>
      <c r="E4" s="28" t="s">
        <v>14</v>
      </c>
      <c r="F4" s="143">
        <v>1107</v>
      </c>
      <c r="G4" s="94">
        <f>F4*1.2</f>
        <v>1328.3999999999999</v>
      </c>
      <c r="H4" s="45"/>
      <c r="I4" s="45"/>
    </row>
    <row r="5" spans="1:13" ht="51.75" customHeight="1" x14ac:dyDescent="0.25">
      <c r="A5" s="28">
        <v>2</v>
      </c>
      <c r="B5" s="74" t="s">
        <v>118</v>
      </c>
      <c r="C5" s="49" t="s">
        <v>30</v>
      </c>
      <c r="D5" s="74" t="s">
        <v>209</v>
      </c>
      <c r="E5" s="49" t="s">
        <v>157</v>
      </c>
      <c r="F5" s="144">
        <v>1107</v>
      </c>
      <c r="G5" s="61">
        <f t="shared" ref="G5:G14" si="0">F5*1.2</f>
        <v>1328.3999999999999</v>
      </c>
      <c r="H5" s="45"/>
      <c r="I5" s="45"/>
    </row>
    <row r="6" spans="1:13" ht="96" customHeight="1" x14ac:dyDescent="0.25">
      <c r="A6" s="28">
        <v>3</v>
      </c>
      <c r="B6" s="49" t="s">
        <v>156</v>
      </c>
      <c r="C6" s="49" t="s">
        <v>290</v>
      </c>
      <c r="D6" s="74" t="s">
        <v>372</v>
      </c>
      <c r="E6" s="147" t="s">
        <v>446</v>
      </c>
      <c r="F6" s="144">
        <v>1509.3</v>
      </c>
      <c r="G6" s="61">
        <f t="shared" si="0"/>
        <v>1811.1599999999999</v>
      </c>
      <c r="H6" s="45"/>
      <c r="I6" s="45"/>
    </row>
    <row r="7" spans="1:13" ht="65.25" customHeight="1" x14ac:dyDescent="0.25">
      <c r="A7" s="28">
        <v>4</v>
      </c>
      <c r="B7" s="28" t="s">
        <v>32</v>
      </c>
      <c r="C7" s="28" t="s">
        <v>25</v>
      </c>
      <c r="D7" s="7" t="s">
        <v>536</v>
      </c>
      <c r="E7" s="28" t="s">
        <v>14</v>
      </c>
      <c r="F7" s="145">
        <v>302.39999999999998</v>
      </c>
      <c r="G7" s="94">
        <f t="shared" si="0"/>
        <v>362.87999999999994</v>
      </c>
      <c r="H7" s="45"/>
      <c r="I7" s="45"/>
    </row>
    <row r="8" spans="1:13" ht="88.5" customHeight="1" x14ac:dyDescent="0.25">
      <c r="A8" s="28">
        <v>5</v>
      </c>
      <c r="B8" s="28" t="s">
        <v>449</v>
      </c>
      <c r="C8" s="28" t="s">
        <v>31</v>
      </c>
      <c r="D8" s="7" t="s">
        <v>537</v>
      </c>
      <c r="E8" s="28" t="s">
        <v>157</v>
      </c>
      <c r="F8" s="145">
        <v>429.3</v>
      </c>
      <c r="G8" s="94">
        <f t="shared" si="0"/>
        <v>515.16</v>
      </c>
      <c r="H8" s="45"/>
      <c r="I8" s="45"/>
    </row>
    <row r="9" spans="1:13" ht="60.75" customHeight="1" thickBot="1" x14ac:dyDescent="0.3">
      <c r="A9" s="28">
        <v>6</v>
      </c>
      <c r="B9" s="49" t="s">
        <v>119</v>
      </c>
      <c r="C9" s="49" t="s">
        <v>290</v>
      </c>
      <c r="D9" s="74" t="s">
        <v>538</v>
      </c>
      <c r="E9" s="49" t="s">
        <v>157</v>
      </c>
      <c r="F9" s="144">
        <v>1107</v>
      </c>
      <c r="G9" s="61">
        <f t="shared" si="0"/>
        <v>1328.3999999999999</v>
      </c>
      <c r="H9" s="204"/>
      <c r="I9" s="205"/>
      <c r="J9" s="206"/>
    </row>
    <row r="10" spans="1:13" ht="99.75" customHeight="1" thickBot="1" x14ac:dyDescent="0.3">
      <c r="A10" s="28">
        <v>7</v>
      </c>
      <c r="B10" s="49" t="s">
        <v>119</v>
      </c>
      <c r="C10" s="49" t="s">
        <v>423</v>
      </c>
      <c r="D10" s="74" t="s">
        <v>538</v>
      </c>
      <c r="E10" s="49" t="s">
        <v>157</v>
      </c>
      <c r="F10" s="144">
        <v>2140</v>
      </c>
      <c r="G10" s="61">
        <f t="shared" si="0"/>
        <v>2568</v>
      </c>
      <c r="H10" s="207" t="s">
        <v>373</v>
      </c>
      <c r="I10" s="208"/>
      <c r="J10" s="209"/>
    </row>
    <row r="11" spans="1:13" ht="39.75" customHeight="1" thickBot="1" x14ac:dyDescent="0.3">
      <c r="A11" s="28">
        <v>8</v>
      </c>
      <c r="B11" s="28" t="s">
        <v>33</v>
      </c>
      <c r="C11" s="7" t="s">
        <v>31</v>
      </c>
      <c r="D11" s="7" t="s">
        <v>536</v>
      </c>
      <c r="E11" s="28" t="s">
        <v>14</v>
      </c>
      <c r="F11" s="145">
        <v>329.4</v>
      </c>
      <c r="G11" s="94">
        <f t="shared" si="0"/>
        <v>395.28</v>
      </c>
      <c r="H11" s="45"/>
      <c r="I11" s="45"/>
    </row>
    <row r="12" spans="1:13" ht="44.25" customHeight="1" x14ac:dyDescent="0.25">
      <c r="A12" s="28">
        <v>9</v>
      </c>
      <c r="B12" s="49" t="s">
        <v>149</v>
      </c>
      <c r="C12" s="49" t="s">
        <v>291</v>
      </c>
      <c r="D12" s="74" t="s">
        <v>292</v>
      </c>
      <c r="E12" s="147" t="s">
        <v>157</v>
      </c>
      <c r="F12" s="144">
        <v>1107</v>
      </c>
      <c r="G12" s="61">
        <f t="shared" si="0"/>
        <v>1328.3999999999999</v>
      </c>
      <c r="H12" s="210" t="s">
        <v>310</v>
      </c>
      <c r="I12" s="211"/>
      <c r="J12" s="212"/>
    </row>
    <row r="13" spans="1:13" ht="48" customHeight="1" x14ac:dyDescent="0.25">
      <c r="A13" s="28">
        <v>10</v>
      </c>
      <c r="B13" s="49" t="s">
        <v>148</v>
      </c>
      <c r="C13" s="49" t="s">
        <v>291</v>
      </c>
      <c r="D13" s="74" t="s">
        <v>292</v>
      </c>
      <c r="E13" s="49" t="s">
        <v>157</v>
      </c>
      <c r="F13" s="144">
        <v>1107</v>
      </c>
      <c r="G13" s="61">
        <f t="shared" si="0"/>
        <v>1328.3999999999999</v>
      </c>
      <c r="H13" s="213"/>
      <c r="I13" s="214"/>
      <c r="J13" s="215"/>
    </row>
    <row r="14" spans="1:13" ht="38.25" customHeight="1" thickBot="1" x14ac:dyDescent="0.3">
      <c r="A14" s="28">
        <v>11</v>
      </c>
      <c r="B14" s="49" t="s">
        <v>150</v>
      </c>
      <c r="C14" s="49" t="s">
        <v>291</v>
      </c>
      <c r="D14" s="74" t="s">
        <v>292</v>
      </c>
      <c r="E14" s="49" t="s">
        <v>157</v>
      </c>
      <c r="F14" s="144">
        <v>1107</v>
      </c>
      <c r="G14" s="61">
        <f t="shared" si="0"/>
        <v>1328.3999999999999</v>
      </c>
      <c r="H14" s="216"/>
      <c r="I14" s="217"/>
      <c r="J14" s="218"/>
    </row>
    <row r="15" spans="1:13" ht="24" customHeight="1" x14ac:dyDescent="0.25">
      <c r="A15" s="165" t="s">
        <v>143</v>
      </c>
      <c r="B15" s="165"/>
      <c r="C15" s="165"/>
      <c r="D15" s="165"/>
      <c r="E15" s="165"/>
      <c r="F15" s="165"/>
      <c r="G15" s="165"/>
      <c r="H15" s="148"/>
      <c r="I15" s="148"/>
      <c r="J15" s="148"/>
      <c r="K15" s="148"/>
      <c r="L15" s="148"/>
      <c r="M15" s="148"/>
    </row>
    <row r="16" spans="1:13" ht="48" customHeight="1" x14ac:dyDescent="0.25">
      <c r="A16" s="165" t="s">
        <v>510</v>
      </c>
      <c r="B16" s="165"/>
      <c r="C16" s="165"/>
      <c r="D16" s="165"/>
      <c r="E16" s="165"/>
      <c r="F16" s="165"/>
      <c r="G16" s="165"/>
      <c r="H16" s="148"/>
      <c r="I16" s="148"/>
      <c r="J16" s="148"/>
      <c r="K16" s="148"/>
      <c r="L16" s="148"/>
      <c r="M16" s="148"/>
    </row>
    <row r="17" spans="1:13" ht="24" customHeight="1" x14ac:dyDescent="0.25">
      <c r="A17" s="168" t="s">
        <v>121</v>
      </c>
      <c r="B17" s="168"/>
      <c r="C17" s="168"/>
      <c r="D17" s="168"/>
      <c r="E17" s="168"/>
      <c r="F17" s="168"/>
      <c r="G17" s="168"/>
      <c r="H17" s="36"/>
      <c r="I17" s="148"/>
      <c r="J17" s="148"/>
      <c r="K17" s="148"/>
      <c r="L17" s="148"/>
      <c r="M17" s="148"/>
    </row>
    <row r="18" spans="1:13" ht="35.25" customHeight="1" x14ac:dyDescent="0.25">
      <c r="A18" s="165" t="s">
        <v>444</v>
      </c>
      <c r="B18" s="165"/>
      <c r="C18" s="165"/>
      <c r="D18" s="165"/>
      <c r="E18" s="165"/>
      <c r="F18" s="165"/>
      <c r="G18" s="165"/>
      <c r="H18" s="148"/>
      <c r="I18" s="148"/>
      <c r="J18" s="148"/>
      <c r="K18" s="148"/>
      <c r="L18" s="148"/>
      <c r="M18" s="148"/>
    </row>
    <row r="19" spans="1:13" ht="30" customHeight="1" x14ac:dyDescent="0.25">
      <c r="A19" s="165" t="s">
        <v>445</v>
      </c>
      <c r="B19" s="165"/>
      <c r="C19" s="165"/>
      <c r="D19" s="165"/>
      <c r="E19" s="165"/>
      <c r="F19" s="165"/>
      <c r="G19" s="165"/>
      <c r="H19" s="148"/>
      <c r="I19" s="148"/>
      <c r="J19" s="148"/>
      <c r="K19" s="148"/>
      <c r="L19" s="148"/>
      <c r="M19" s="148"/>
    </row>
    <row r="20" spans="1:13" ht="15.75" customHeight="1" x14ac:dyDescent="0.25">
      <c r="A20" s="165" t="s">
        <v>421</v>
      </c>
      <c r="B20" s="165"/>
      <c r="C20" s="165"/>
      <c r="D20" s="165"/>
      <c r="E20" s="165"/>
      <c r="F20" s="165"/>
      <c r="G20" s="165"/>
      <c r="H20" s="148"/>
      <c r="I20" s="148"/>
      <c r="J20" s="148"/>
      <c r="K20" s="148"/>
      <c r="L20" s="148"/>
      <c r="M20" s="148"/>
    </row>
    <row r="21" spans="1:13" ht="15.75" x14ac:dyDescent="0.25">
      <c r="A21" s="148"/>
      <c r="B21" s="148"/>
      <c r="C21" s="148"/>
      <c r="D21" s="148"/>
      <c r="E21" s="148"/>
      <c r="F21" s="148"/>
      <c r="G21" s="148"/>
      <c r="H21" s="148"/>
      <c r="I21" s="148"/>
      <c r="J21" s="148"/>
      <c r="K21" s="148"/>
      <c r="L21" s="148"/>
      <c r="M21" s="148"/>
    </row>
  </sheetData>
  <sortState ref="B5:G12">
    <sortCondition ref="B4"/>
  </sortState>
  <mergeCells count="10">
    <mergeCell ref="A19:G19"/>
    <mergeCell ref="A1:G2"/>
    <mergeCell ref="A20:G20"/>
    <mergeCell ref="A16:G16"/>
    <mergeCell ref="A17:G17"/>
    <mergeCell ref="H9:J9"/>
    <mergeCell ref="H10:J10"/>
    <mergeCell ref="H12:J14"/>
    <mergeCell ref="A15:G15"/>
    <mergeCell ref="A18:G18"/>
  </mergeCells>
  <pageMargins left="0.25" right="0.25"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opLeftCell="A16" zoomScaleNormal="100" workbookViewId="0">
      <selection activeCell="G26" sqref="G26"/>
    </sheetView>
  </sheetViews>
  <sheetFormatPr defaultRowHeight="15" x14ac:dyDescent="0.25"/>
  <cols>
    <col min="1" max="1" width="8" customWidth="1"/>
    <col min="2" max="2" width="18.7109375" customWidth="1"/>
    <col min="3" max="3" width="9.140625" hidden="1" customWidth="1"/>
    <col min="4" max="4" width="18.42578125" customWidth="1"/>
    <col min="5" max="5" width="14.140625" customWidth="1"/>
    <col min="6" max="6" width="11" customWidth="1"/>
    <col min="7" max="7" width="12.140625" customWidth="1"/>
    <col min="8" max="8" width="19" hidden="1" customWidth="1"/>
    <col min="9" max="9" width="13.42578125" customWidth="1"/>
    <col min="10" max="10" width="23.5703125" customWidth="1"/>
    <col min="11" max="11" width="14.85546875" hidden="1" customWidth="1"/>
  </cols>
  <sheetData>
    <row r="1" spans="1:16" ht="35.25" customHeight="1" x14ac:dyDescent="0.25">
      <c r="A1" s="221" t="s">
        <v>82</v>
      </c>
      <c r="B1" s="221"/>
      <c r="C1" s="221"/>
      <c r="D1" s="221"/>
      <c r="E1" s="221"/>
      <c r="F1" s="221"/>
      <c r="G1" s="221"/>
      <c r="H1" s="221"/>
    </row>
    <row r="2" spans="1:16" ht="49.5" customHeight="1" thickBot="1" x14ac:dyDescent="0.3">
      <c r="A2" s="28" t="s">
        <v>0</v>
      </c>
      <c r="B2" s="28" t="s">
        <v>1</v>
      </c>
      <c r="C2" s="9"/>
      <c r="D2" s="28" t="s">
        <v>2</v>
      </c>
      <c r="E2" s="7" t="s">
        <v>3</v>
      </c>
      <c r="F2" s="28" t="s">
        <v>378</v>
      </c>
      <c r="G2" s="96" t="s">
        <v>153</v>
      </c>
      <c r="H2" s="96" t="s">
        <v>377</v>
      </c>
      <c r="I2" s="97" t="s">
        <v>527</v>
      </c>
    </row>
    <row r="3" spans="1:16" ht="81" customHeight="1" thickBot="1" x14ac:dyDescent="0.3">
      <c r="A3" s="73">
        <v>1</v>
      </c>
      <c r="B3" s="119" t="s">
        <v>316</v>
      </c>
      <c r="C3" s="73"/>
      <c r="D3" s="73" t="s">
        <v>332</v>
      </c>
      <c r="E3" s="73" t="s">
        <v>333</v>
      </c>
      <c r="F3" s="119" t="s">
        <v>14</v>
      </c>
      <c r="G3" s="48">
        <v>1296</v>
      </c>
      <c r="H3" s="48">
        <f>G3*1.18</f>
        <v>1529.28</v>
      </c>
      <c r="I3" s="141">
        <f>G3*1.2</f>
        <v>1555.2</v>
      </c>
      <c r="J3" s="142" t="s">
        <v>532</v>
      </c>
    </row>
    <row r="4" spans="1:16" ht="42" customHeight="1" x14ac:dyDescent="0.25">
      <c r="A4" s="73">
        <v>2</v>
      </c>
      <c r="B4" s="119" t="s">
        <v>315</v>
      </c>
      <c r="C4" s="120"/>
      <c r="D4" s="73" t="s">
        <v>332</v>
      </c>
      <c r="E4" s="119" t="s">
        <v>333</v>
      </c>
      <c r="F4" s="119" t="s">
        <v>14</v>
      </c>
      <c r="G4" s="48">
        <v>1296</v>
      </c>
      <c r="H4" s="48">
        <f t="shared" ref="H4:H6" si="0">G4*1.18</f>
        <v>1529.28</v>
      </c>
      <c r="I4" s="55">
        <f>G4*1.2</f>
        <v>1555.2</v>
      </c>
      <c r="J4" s="98"/>
      <c r="P4">
        <f>G1*1.18</f>
        <v>0</v>
      </c>
    </row>
    <row r="5" spans="1:16" ht="35.25" customHeight="1" x14ac:dyDescent="0.25">
      <c r="A5" s="73">
        <v>3</v>
      </c>
      <c r="B5" s="119" t="s">
        <v>317</v>
      </c>
      <c r="C5" s="120"/>
      <c r="D5" s="73" t="s">
        <v>332</v>
      </c>
      <c r="E5" s="73" t="s">
        <v>333</v>
      </c>
      <c r="F5" s="119" t="s">
        <v>14</v>
      </c>
      <c r="G5" s="48">
        <v>1296</v>
      </c>
      <c r="H5" s="48">
        <f t="shared" si="0"/>
        <v>1529.28</v>
      </c>
      <c r="I5" s="55">
        <f>G5*1.2</f>
        <v>1555.2</v>
      </c>
      <c r="J5" s="121"/>
    </row>
    <row r="6" spans="1:16" ht="42" customHeight="1" thickBot="1" x14ac:dyDescent="0.3">
      <c r="A6" s="73">
        <v>4</v>
      </c>
      <c r="B6" s="119" t="s">
        <v>404</v>
      </c>
      <c r="C6" s="120"/>
      <c r="D6" s="73" t="s">
        <v>332</v>
      </c>
      <c r="E6" s="119" t="s">
        <v>333</v>
      </c>
      <c r="F6" s="119" t="s">
        <v>14</v>
      </c>
      <c r="G6" s="48">
        <v>1296</v>
      </c>
      <c r="H6" s="48">
        <f t="shared" si="0"/>
        <v>1529.28</v>
      </c>
      <c r="I6" s="55">
        <f t="shared" ref="I6" si="1">G6*1.2</f>
        <v>1555.2</v>
      </c>
      <c r="J6" s="98"/>
    </row>
    <row r="7" spans="1:16" ht="86.25" customHeight="1" thickBot="1" x14ac:dyDescent="0.3">
      <c r="A7" s="64">
        <v>5</v>
      </c>
      <c r="B7" s="65" t="s">
        <v>390</v>
      </c>
      <c r="C7" s="99"/>
      <c r="D7" s="64" t="s">
        <v>389</v>
      </c>
      <c r="E7" s="65" t="s">
        <v>379</v>
      </c>
      <c r="F7" s="65" t="s">
        <v>14</v>
      </c>
      <c r="G7" s="100">
        <v>1296</v>
      </c>
      <c r="H7" s="101">
        <f>G7*1.18</f>
        <v>1529.28</v>
      </c>
      <c r="I7" s="140">
        <f>G7*1.2</f>
        <v>1555.2</v>
      </c>
      <c r="J7" s="158" t="s">
        <v>529</v>
      </c>
    </row>
    <row r="8" spans="1:16" ht="135" customHeight="1" thickBot="1" x14ac:dyDescent="0.3">
      <c r="A8" s="64">
        <v>6</v>
      </c>
      <c r="B8" s="65" t="s">
        <v>380</v>
      </c>
      <c r="C8" s="99"/>
      <c r="D8" s="64" t="s">
        <v>389</v>
      </c>
      <c r="E8" s="65" t="s">
        <v>379</v>
      </c>
      <c r="F8" s="65" t="s">
        <v>14</v>
      </c>
      <c r="G8" s="100">
        <v>1296</v>
      </c>
      <c r="H8" s="101">
        <f t="shared" ref="H8:H26" si="2">G8*1.18</f>
        <v>1529.28</v>
      </c>
      <c r="I8" s="140">
        <f>G8*1.2</f>
        <v>1555.2</v>
      </c>
      <c r="J8" s="157" t="s">
        <v>440</v>
      </c>
    </row>
    <row r="9" spans="1:16" ht="39" customHeight="1" x14ac:dyDescent="0.25">
      <c r="A9" s="64">
        <v>7</v>
      </c>
      <c r="B9" s="65" t="s">
        <v>381</v>
      </c>
      <c r="C9" s="99"/>
      <c r="D9" s="65" t="s">
        <v>389</v>
      </c>
      <c r="E9" s="65" t="s">
        <v>379</v>
      </c>
      <c r="F9" s="65" t="s">
        <v>14</v>
      </c>
      <c r="G9" s="100">
        <v>1296</v>
      </c>
      <c r="H9" s="101">
        <f t="shared" si="2"/>
        <v>1529.28</v>
      </c>
      <c r="I9" s="140">
        <f>G9*1.2</f>
        <v>1555.2</v>
      </c>
    </row>
    <row r="10" spans="1:16" ht="39" customHeight="1" x14ac:dyDescent="0.25">
      <c r="A10" s="64">
        <v>8</v>
      </c>
      <c r="B10" s="65" t="s">
        <v>405</v>
      </c>
      <c r="C10" s="99"/>
      <c r="D10" s="65" t="s">
        <v>389</v>
      </c>
      <c r="E10" s="65" t="s">
        <v>379</v>
      </c>
      <c r="F10" s="65" t="s">
        <v>14</v>
      </c>
      <c r="G10" s="100">
        <v>1296</v>
      </c>
      <c r="H10" s="101">
        <f t="shared" si="2"/>
        <v>1529.28</v>
      </c>
      <c r="I10" s="140">
        <f t="shared" ref="I10:I26" si="3">G10*1.2</f>
        <v>1555.2</v>
      </c>
      <c r="J10" s="106"/>
    </row>
    <row r="11" spans="1:16" ht="43.5" customHeight="1" x14ac:dyDescent="0.25">
      <c r="A11" s="64">
        <v>9</v>
      </c>
      <c r="B11" s="65" t="s">
        <v>396</v>
      </c>
      <c r="C11" s="105"/>
      <c r="D11" s="65" t="s">
        <v>389</v>
      </c>
      <c r="E11" s="65" t="s">
        <v>414</v>
      </c>
      <c r="F11" s="65" t="s">
        <v>14</v>
      </c>
      <c r="G11" s="100">
        <v>1296</v>
      </c>
      <c r="H11" s="101">
        <f t="shared" si="2"/>
        <v>1529.28</v>
      </c>
      <c r="I11" s="140">
        <f t="shared" si="3"/>
        <v>1555.2</v>
      </c>
      <c r="J11" s="98"/>
    </row>
    <row r="12" spans="1:16" ht="43.5" customHeight="1" x14ac:dyDescent="0.25">
      <c r="A12" s="64">
        <v>10</v>
      </c>
      <c r="B12" s="65" t="s">
        <v>391</v>
      </c>
      <c r="C12" s="105"/>
      <c r="D12" s="65" t="s">
        <v>389</v>
      </c>
      <c r="E12" s="65" t="s">
        <v>414</v>
      </c>
      <c r="F12" s="65" t="s">
        <v>14</v>
      </c>
      <c r="G12" s="100">
        <v>1296</v>
      </c>
      <c r="H12" s="101">
        <f t="shared" si="2"/>
        <v>1529.28</v>
      </c>
      <c r="I12" s="140">
        <f t="shared" si="3"/>
        <v>1555.2</v>
      </c>
      <c r="J12" s="98"/>
    </row>
    <row r="13" spans="1:16" ht="38.25" customHeight="1" x14ac:dyDescent="0.25">
      <c r="A13" s="64">
        <v>11</v>
      </c>
      <c r="B13" s="65" t="s">
        <v>392</v>
      </c>
      <c r="C13" s="105"/>
      <c r="D13" s="65" t="s">
        <v>389</v>
      </c>
      <c r="E13" s="65" t="s">
        <v>414</v>
      </c>
      <c r="F13" s="65" t="s">
        <v>14</v>
      </c>
      <c r="G13" s="100">
        <v>1296</v>
      </c>
      <c r="H13" s="101">
        <f t="shared" si="2"/>
        <v>1529.28</v>
      </c>
      <c r="I13" s="140">
        <f t="shared" si="3"/>
        <v>1555.2</v>
      </c>
      <c r="J13" s="98"/>
    </row>
    <row r="14" spans="1:16" ht="38.25" customHeight="1" x14ac:dyDescent="0.25">
      <c r="A14" s="64">
        <v>12</v>
      </c>
      <c r="B14" s="64" t="s">
        <v>408</v>
      </c>
      <c r="C14" s="105"/>
      <c r="D14" s="65" t="s">
        <v>389</v>
      </c>
      <c r="E14" s="65" t="s">
        <v>414</v>
      </c>
      <c r="F14" s="65" t="s">
        <v>14</v>
      </c>
      <c r="G14" s="100">
        <v>1296</v>
      </c>
      <c r="H14" s="101">
        <f t="shared" si="2"/>
        <v>1529.28</v>
      </c>
      <c r="I14" s="140">
        <f t="shared" si="3"/>
        <v>1555.2</v>
      </c>
      <c r="J14" s="98"/>
    </row>
    <row r="15" spans="1:16" ht="38.25" customHeight="1" x14ac:dyDescent="0.25">
      <c r="A15" s="64">
        <v>13</v>
      </c>
      <c r="B15" s="107" t="s">
        <v>394</v>
      </c>
      <c r="C15" s="105"/>
      <c r="D15" s="65" t="s">
        <v>389</v>
      </c>
      <c r="E15" s="65" t="s">
        <v>414</v>
      </c>
      <c r="F15" s="65" t="s">
        <v>14</v>
      </c>
      <c r="G15" s="100">
        <v>1296</v>
      </c>
      <c r="H15" s="101">
        <f t="shared" si="2"/>
        <v>1529.28</v>
      </c>
      <c r="I15" s="140">
        <f t="shared" si="3"/>
        <v>1555.2</v>
      </c>
      <c r="J15" s="98"/>
    </row>
    <row r="16" spans="1:16" ht="43.5" customHeight="1" x14ac:dyDescent="0.25">
      <c r="A16" s="64">
        <v>14</v>
      </c>
      <c r="B16" s="65" t="s">
        <v>393</v>
      </c>
      <c r="C16" s="105"/>
      <c r="D16" s="65" t="s">
        <v>389</v>
      </c>
      <c r="E16" s="65" t="s">
        <v>414</v>
      </c>
      <c r="F16" s="65" t="s">
        <v>14</v>
      </c>
      <c r="G16" s="100">
        <v>1296</v>
      </c>
      <c r="H16" s="101">
        <f t="shared" si="2"/>
        <v>1529.28</v>
      </c>
      <c r="I16" s="140">
        <f t="shared" si="3"/>
        <v>1555.2</v>
      </c>
      <c r="J16" s="98"/>
    </row>
    <row r="17" spans="1:10" ht="37.5" customHeight="1" x14ac:dyDescent="0.25">
      <c r="A17" s="64">
        <v>15</v>
      </c>
      <c r="B17" s="65" t="s">
        <v>395</v>
      </c>
      <c r="C17" s="105"/>
      <c r="D17" s="65" t="s">
        <v>389</v>
      </c>
      <c r="E17" s="65" t="s">
        <v>414</v>
      </c>
      <c r="F17" s="65" t="s">
        <v>14</v>
      </c>
      <c r="G17" s="100">
        <v>1296</v>
      </c>
      <c r="H17" s="101">
        <f t="shared" si="2"/>
        <v>1529.28</v>
      </c>
      <c r="I17" s="140">
        <f t="shared" si="3"/>
        <v>1555.2</v>
      </c>
      <c r="J17" s="98"/>
    </row>
    <row r="18" spans="1:10" ht="42" customHeight="1" x14ac:dyDescent="0.25">
      <c r="A18" s="64">
        <v>16</v>
      </c>
      <c r="B18" s="65" t="s">
        <v>397</v>
      </c>
      <c r="C18" s="105"/>
      <c r="D18" s="65" t="s">
        <v>389</v>
      </c>
      <c r="E18" s="65" t="s">
        <v>414</v>
      </c>
      <c r="F18" s="65" t="s">
        <v>14</v>
      </c>
      <c r="G18" s="100">
        <v>1296</v>
      </c>
      <c r="H18" s="101">
        <f t="shared" si="2"/>
        <v>1529.28</v>
      </c>
      <c r="I18" s="140">
        <f t="shared" si="3"/>
        <v>1555.2</v>
      </c>
      <c r="J18" s="98"/>
    </row>
    <row r="19" spans="1:10" ht="39" customHeight="1" x14ac:dyDescent="0.25">
      <c r="A19" s="64">
        <v>17</v>
      </c>
      <c r="B19" s="65" t="s">
        <v>398</v>
      </c>
      <c r="C19" s="105"/>
      <c r="D19" s="65" t="s">
        <v>389</v>
      </c>
      <c r="E19" s="65" t="s">
        <v>414</v>
      </c>
      <c r="F19" s="65" t="s">
        <v>14</v>
      </c>
      <c r="G19" s="100">
        <v>1296</v>
      </c>
      <c r="H19" s="101">
        <f t="shared" si="2"/>
        <v>1529.28</v>
      </c>
      <c r="I19" s="140">
        <f t="shared" si="3"/>
        <v>1555.2</v>
      </c>
      <c r="J19" s="98"/>
    </row>
    <row r="20" spans="1:10" ht="35.25" customHeight="1" x14ac:dyDescent="0.25">
      <c r="A20" s="64">
        <v>18</v>
      </c>
      <c r="B20" s="65" t="s">
        <v>406</v>
      </c>
      <c r="C20" s="105"/>
      <c r="D20" s="65" t="s">
        <v>389</v>
      </c>
      <c r="E20" s="65" t="s">
        <v>414</v>
      </c>
      <c r="F20" s="65" t="s">
        <v>14</v>
      </c>
      <c r="G20" s="100">
        <v>1296</v>
      </c>
      <c r="H20" s="101">
        <f t="shared" si="2"/>
        <v>1529.28</v>
      </c>
      <c r="I20" s="140">
        <f t="shared" si="3"/>
        <v>1555.2</v>
      </c>
      <c r="J20" s="98"/>
    </row>
    <row r="21" spans="1:10" ht="38.25" customHeight="1" x14ac:dyDescent="0.25">
      <c r="A21" s="64">
        <v>19</v>
      </c>
      <c r="B21" s="65" t="s">
        <v>399</v>
      </c>
      <c r="C21" s="105"/>
      <c r="D21" s="65" t="s">
        <v>389</v>
      </c>
      <c r="E21" s="65" t="s">
        <v>414</v>
      </c>
      <c r="F21" s="65" t="s">
        <v>14</v>
      </c>
      <c r="G21" s="100">
        <v>1296</v>
      </c>
      <c r="H21" s="101">
        <f t="shared" si="2"/>
        <v>1529.28</v>
      </c>
      <c r="I21" s="140">
        <f t="shared" si="3"/>
        <v>1555.2</v>
      </c>
      <c r="J21" s="98"/>
    </row>
    <row r="22" spans="1:10" ht="38.25" customHeight="1" x14ac:dyDescent="0.25">
      <c r="A22" s="64">
        <v>20</v>
      </c>
      <c r="B22" s="65" t="s">
        <v>407</v>
      </c>
      <c r="C22" s="105"/>
      <c r="D22" s="65" t="s">
        <v>389</v>
      </c>
      <c r="E22" s="65" t="s">
        <v>414</v>
      </c>
      <c r="F22" s="65" t="s">
        <v>14</v>
      </c>
      <c r="G22" s="100">
        <v>1296</v>
      </c>
      <c r="H22" s="101">
        <f t="shared" si="2"/>
        <v>1529.28</v>
      </c>
      <c r="I22" s="140">
        <f t="shared" si="3"/>
        <v>1555.2</v>
      </c>
      <c r="J22" s="98"/>
    </row>
    <row r="23" spans="1:10" ht="41.25" customHeight="1" x14ac:dyDescent="0.25">
      <c r="A23" s="64">
        <v>21</v>
      </c>
      <c r="B23" s="65" t="s">
        <v>400</v>
      </c>
      <c r="C23" s="105"/>
      <c r="D23" s="65" t="s">
        <v>389</v>
      </c>
      <c r="E23" s="65" t="s">
        <v>414</v>
      </c>
      <c r="F23" s="65" t="s">
        <v>14</v>
      </c>
      <c r="G23" s="100">
        <v>1296</v>
      </c>
      <c r="H23" s="101">
        <f t="shared" si="2"/>
        <v>1529.28</v>
      </c>
      <c r="I23" s="140">
        <f t="shared" si="3"/>
        <v>1555.2</v>
      </c>
      <c r="J23" s="98"/>
    </row>
    <row r="24" spans="1:10" ht="42" customHeight="1" x14ac:dyDescent="0.25">
      <c r="A24" s="64">
        <v>22</v>
      </c>
      <c r="B24" s="65" t="s">
        <v>403</v>
      </c>
      <c r="C24" s="105"/>
      <c r="D24" s="65" t="s">
        <v>389</v>
      </c>
      <c r="E24" s="65" t="s">
        <v>414</v>
      </c>
      <c r="F24" s="65" t="s">
        <v>14</v>
      </c>
      <c r="G24" s="100">
        <v>1296</v>
      </c>
      <c r="H24" s="101">
        <f t="shared" si="2"/>
        <v>1529.28</v>
      </c>
      <c r="I24" s="140">
        <f t="shared" si="3"/>
        <v>1555.2</v>
      </c>
      <c r="J24" s="98"/>
    </row>
    <row r="25" spans="1:10" ht="45.75" customHeight="1" x14ac:dyDescent="0.25">
      <c r="A25" s="64">
        <v>23</v>
      </c>
      <c r="B25" s="65" t="s">
        <v>401</v>
      </c>
      <c r="C25" s="105"/>
      <c r="D25" s="65" t="s">
        <v>389</v>
      </c>
      <c r="E25" s="65" t="s">
        <v>414</v>
      </c>
      <c r="F25" s="65" t="s">
        <v>14</v>
      </c>
      <c r="G25" s="100">
        <v>1296</v>
      </c>
      <c r="H25" s="101">
        <f t="shared" si="2"/>
        <v>1529.28</v>
      </c>
      <c r="I25" s="140">
        <f t="shared" si="3"/>
        <v>1555.2</v>
      </c>
      <c r="J25" s="98"/>
    </row>
    <row r="26" spans="1:10" ht="38.25" customHeight="1" x14ac:dyDescent="0.25">
      <c r="A26" s="108">
        <v>24</v>
      </c>
      <c r="B26" s="65" t="s">
        <v>402</v>
      </c>
      <c r="C26" s="99"/>
      <c r="D26" s="64" t="s">
        <v>389</v>
      </c>
      <c r="E26" s="65" t="s">
        <v>414</v>
      </c>
      <c r="F26" s="65" t="s">
        <v>14</v>
      </c>
      <c r="G26" s="100">
        <v>1296</v>
      </c>
      <c r="H26" s="101">
        <f t="shared" si="2"/>
        <v>1529.28</v>
      </c>
      <c r="I26" s="140">
        <f t="shared" si="3"/>
        <v>1555.2</v>
      </c>
      <c r="J26" s="98"/>
    </row>
    <row r="27" spans="1:10" ht="30" customHeight="1" x14ac:dyDescent="0.25">
      <c r="A27" s="20" t="s">
        <v>95</v>
      </c>
      <c r="B27" s="137"/>
      <c r="C27" s="137"/>
      <c r="D27" s="137"/>
      <c r="E27" s="137"/>
      <c r="F27" s="137"/>
      <c r="G27" s="137"/>
      <c r="H27" s="137"/>
    </row>
    <row r="28" spans="1:10" ht="29.25" customHeight="1" x14ac:dyDescent="0.25">
      <c r="A28" s="1"/>
      <c r="B28" s="137"/>
      <c r="C28" s="137"/>
      <c r="D28" s="137"/>
      <c r="E28" s="137"/>
      <c r="F28" s="137"/>
      <c r="G28" s="137"/>
      <c r="H28" s="137"/>
    </row>
    <row r="29" spans="1:10" ht="28.5" customHeight="1" x14ac:dyDescent="0.25">
      <c r="A29" s="165"/>
      <c r="B29" s="165"/>
      <c r="C29" s="165"/>
      <c r="D29" s="165"/>
      <c r="E29" s="165"/>
      <c r="F29" s="165"/>
      <c r="G29" s="165"/>
      <c r="H29" s="165"/>
      <c r="I29" s="5"/>
    </row>
    <row r="30" spans="1:10" ht="30.75" customHeight="1" x14ac:dyDescent="0.25">
      <c r="A30" s="168"/>
      <c r="B30" s="168"/>
      <c r="C30" s="168"/>
      <c r="D30" s="168"/>
      <c r="E30" s="168"/>
      <c r="F30" s="168"/>
      <c r="G30" s="168"/>
      <c r="H30" s="168"/>
      <c r="I30" s="5"/>
    </row>
    <row r="31" spans="1:10" ht="31.5" customHeight="1" x14ac:dyDescent="0.25">
      <c r="A31" s="168"/>
      <c r="B31" s="168"/>
      <c r="C31" s="168"/>
      <c r="D31" s="168"/>
      <c r="E31" s="168"/>
      <c r="F31" s="168"/>
      <c r="G31" s="168"/>
      <c r="H31" s="168"/>
      <c r="I31" s="19"/>
    </row>
    <row r="32" spans="1:10" ht="22.5" customHeight="1" x14ac:dyDescent="0.25">
      <c r="A32" s="168"/>
      <c r="B32" s="168"/>
      <c r="C32" s="168"/>
      <c r="D32" s="168"/>
      <c r="E32" s="168"/>
      <c r="F32" s="168"/>
      <c r="G32" s="168"/>
      <c r="H32" s="168"/>
      <c r="I32" s="5"/>
    </row>
    <row r="33" spans="1:17" ht="11.25" customHeight="1" x14ac:dyDescent="0.25">
      <c r="A33" s="168"/>
      <c r="B33" s="168"/>
      <c r="C33" s="168"/>
      <c r="D33" s="168"/>
      <c r="E33" s="168"/>
      <c r="F33" s="168"/>
      <c r="G33" s="168"/>
      <c r="H33" s="168"/>
      <c r="I33" s="24"/>
    </row>
    <row r="34" spans="1:17" ht="12.75" customHeight="1" x14ac:dyDescent="0.25">
      <c r="A34" s="168"/>
      <c r="B34" s="168"/>
      <c r="C34" s="168"/>
      <c r="D34" s="168"/>
      <c r="E34" s="168"/>
      <c r="F34" s="168"/>
      <c r="G34" s="168"/>
      <c r="H34" s="168"/>
      <c r="I34" s="10"/>
    </row>
    <row r="35" spans="1:17" ht="97.5" hidden="1" customHeight="1" x14ac:dyDescent="0.25">
      <c r="A35" s="168" t="s">
        <v>208</v>
      </c>
      <c r="B35" s="168"/>
      <c r="C35" s="168"/>
      <c r="D35" s="168"/>
      <c r="E35" s="168"/>
      <c r="F35" s="168"/>
      <c r="G35" s="168"/>
      <c r="H35" s="168"/>
    </row>
    <row r="36" spans="1:17" ht="28.5" hidden="1" customHeight="1" x14ac:dyDescent="0.25">
      <c r="A36" s="168" t="s">
        <v>208</v>
      </c>
      <c r="B36" s="168"/>
      <c r="C36" s="168"/>
      <c r="D36" s="168"/>
      <c r="E36" s="168"/>
      <c r="F36" s="168"/>
      <c r="G36" s="168"/>
      <c r="H36" s="168"/>
    </row>
    <row r="37" spans="1:17" ht="33.75" hidden="1" customHeight="1" x14ac:dyDescent="0.25">
      <c r="A37" s="168" t="s">
        <v>208</v>
      </c>
      <c r="B37" s="168"/>
      <c r="C37" s="168"/>
      <c r="D37" s="168"/>
      <c r="E37" s="168"/>
      <c r="F37" s="168"/>
      <c r="G37" s="168"/>
      <c r="H37" s="168"/>
      <c r="J37" s="19"/>
      <c r="K37" s="19"/>
      <c r="L37" s="19"/>
      <c r="M37" s="19"/>
      <c r="N37" s="19"/>
      <c r="O37" s="19"/>
      <c r="P37" s="19"/>
    </row>
    <row r="38" spans="1:17" ht="22.5" hidden="1" customHeight="1" x14ac:dyDescent="0.25">
      <c r="A38" s="168" t="s">
        <v>208</v>
      </c>
      <c r="B38" s="168"/>
      <c r="C38" s="168"/>
      <c r="D38" s="168"/>
      <c r="E38" s="168"/>
      <c r="F38" s="168"/>
      <c r="G38" s="168"/>
      <c r="H38" s="168"/>
      <c r="J38" s="5"/>
      <c r="K38" s="5"/>
      <c r="L38" s="5"/>
      <c r="M38" s="5"/>
      <c r="N38" s="5"/>
      <c r="O38" s="5"/>
      <c r="P38" s="5"/>
      <c r="Q38" s="5"/>
    </row>
    <row r="39" spans="1:17" ht="33" hidden="1" customHeight="1" x14ac:dyDescent="0.25">
      <c r="A39" s="168" t="s">
        <v>208</v>
      </c>
      <c r="B39" s="168"/>
      <c r="C39" s="168"/>
      <c r="D39" s="168"/>
      <c r="E39" s="168"/>
      <c r="F39" s="168"/>
      <c r="G39" s="168"/>
      <c r="H39" s="168"/>
      <c r="J39" s="24"/>
      <c r="K39" s="24"/>
      <c r="L39" s="24"/>
      <c r="M39" s="24"/>
      <c r="N39" s="24"/>
      <c r="O39" s="24"/>
      <c r="P39" s="168"/>
      <c r="Q39" s="168"/>
    </row>
    <row r="40" spans="1:17" ht="15.75" customHeight="1" x14ac:dyDescent="0.25">
      <c r="A40" s="168"/>
      <c r="B40" s="168"/>
      <c r="C40" s="168"/>
      <c r="D40" s="168"/>
      <c r="E40" s="168"/>
      <c r="F40" s="168"/>
      <c r="G40" s="168"/>
      <c r="H40" s="168"/>
      <c r="J40" s="10"/>
      <c r="K40" s="10"/>
      <c r="L40" s="10"/>
      <c r="M40" s="10"/>
      <c r="N40" s="10"/>
      <c r="O40" s="10"/>
      <c r="P40" s="10"/>
      <c r="Q40" s="10"/>
    </row>
    <row r="41" spans="1:17" ht="15.75" x14ac:dyDescent="0.25">
      <c r="A41" s="168"/>
      <c r="B41" s="168"/>
      <c r="C41" s="168"/>
      <c r="D41" s="168"/>
      <c r="E41" s="168"/>
      <c r="F41" s="168"/>
      <c r="G41" s="168"/>
      <c r="H41" s="168"/>
    </row>
    <row r="42" spans="1:17" ht="15.75" x14ac:dyDescent="0.25">
      <c r="A42" s="168"/>
      <c r="B42" s="168"/>
      <c r="C42" s="168"/>
      <c r="D42" s="168"/>
      <c r="E42" s="168"/>
      <c r="F42" s="168"/>
      <c r="G42" s="168"/>
      <c r="H42" s="168"/>
    </row>
    <row r="43" spans="1:17" ht="15.75" x14ac:dyDescent="0.25">
      <c r="A43" s="168"/>
      <c r="B43" s="168"/>
      <c r="C43" s="168"/>
      <c r="D43" s="168"/>
      <c r="E43" s="168"/>
      <c r="F43" s="168"/>
      <c r="G43" s="168"/>
      <c r="H43" s="168"/>
    </row>
    <row r="44" spans="1:17" ht="15.75" x14ac:dyDescent="0.25">
      <c r="A44" s="168"/>
      <c r="B44" s="168"/>
      <c r="C44" s="168"/>
      <c r="D44" s="168"/>
      <c r="E44" s="168"/>
      <c r="F44" s="168"/>
      <c r="G44" s="168"/>
      <c r="H44" s="168"/>
    </row>
  </sheetData>
  <sortState ref="B5:H16">
    <sortCondition ref="B5"/>
  </sortState>
  <mergeCells count="18">
    <mergeCell ref="A34:H34"/>
    <mergeCell ref="P39:Q39"/>
    <mergeCell ref="A1:H1"/>
    <mergeCell ref="A29:H29"/>
    <mergeCell ref="A30:H30"/>
    <mergeCell ref="A31:H31"/>
    <mergeCell ref="A32:H32"/>
    <mergeCell ref="A33:H33"/>
    <mergeCell ref="A35:H35"/>
    <mergeCell ref="A36:H36"/>
    <mergeCell ref="A37:H37"/>
    <mergeCell ref="A38:H38"/>
    <mergeCell ref="A39:H39"/>
    <mergeCell ref="A40:H40"/>
    <mergeCell ref="A41:H41"/>
    <mergeCell ref="A42:H42"/>
    <mergeCell ref="A43:H43"/>
    <mergeCell ref="A44:H44"/>
  </mergeCells>
  <pageMargins left="0.25" right="0.25" top="0.75" bottom="0.75" header="0.3" footer="0.3"/>
  <pageSetup paperSize="9" scale="82" orientation="portrait" r:id="rId1"/>
  <colBreaks count="1" manualBreakCount="1">
    <brk id="10" max="4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4" zoomScaleNormal="100" workbookViewId="0">
      <selection activeCell="F24" sqref="F24"/>
    </sheetView>
  </sheetViews>
  <sheetFormatPr defaultRowHeight="15" x14ac:dyDescent="0.25"/>
  <cols>
    <col min="1" max="1" width="5" customWidth="1"/>
    <col min="2" max="2" width="18" customWidth="1"/>
    <col min="3" max="3" width="5.28515625" hidden="1" customWidth="1"/>
    <col min="4" max="4" width="16.140625" customWidth="1"/>
    <col min="5" max="5" width="23.140625" customWidth="1"/>
    <col min="7" max="7" width="10.7109375" customWidth="1"/>
    <col min="8" max="8" width="11.85546875" customWidth="1"/>
    <col min="9" max="9" width="17" customWidth="1"/>
    <col min="11" max="11" width="10" customWidth="1"/>
  </cols>
  <sheetData>
    <row r="1" spans="1:13" ht="40.5" customHeight="1" x14ac:dyDescent="0.25">
      <c r="A1" s="223" t="s">
        <v>154</v>
      </c>
      <c r="B1" s="223"/>
      <c r="C1" s="223"/>
      <c r="D1" s="223"/>
      <c r="E1" s="223"/>
      <c r="F1" s="223"/>
      <c r="G1" s="223"/>
      <c r="H1" s="223"/>
      <c r="I1" s="110"/>
    </row>
    <row r="2" spans="1:13" ht="46.5" customHeight="1" x14ac:dyDescent="0.25">
      <c r="A2" s="44" t="s">
        <v>0</v>
      </c>
      <c r="B2" s="28" t="s">
        <v>1</v>
      </c>
      <c r="C2" s="28"/>
      <c r="D2" s="28" t="s">
        <v>2</v>
      </c>
      <c r="E2" s="7" t="s">
        <v>3</v>
      </c>
      <c r="F2" s="7" t="s">
        <v>378</v>
      </c>
      <c r="G2" s="28" t="s">
        <v>153</v>
      </c>
      <c r="H2" s="95" t="s">
        <v>527</v>
      </c>
      <c r="I2" s="111"/>
      <c r="J2" s="45"/>
      <c r="K2" s="3"/>
      <c r="L2" s="3"/>
      <c r="M2" s="3"/>
    </row>
    <row r="3" spans="1:13" ht="99" customHeight="1" x14ac:dyDescent="0.25">
      <c r="A3" s="47">
        <v>1</v>
      </c>
      <c r="B3" s="103" t="s">
        <v>409</v>
      </c>
      <c r="C3" s="104"/>
      <c r="D3" s="73" t="s">
        <v>411</v>
      </c>
      <c r="E3" s="103" t="s">
        <v>326</v>
      </c>
      <c r="F3" s="103" t="s">
        <v>157</v>
      </c>
      <c r="G3" s="73">
        <v>1768.5</v>
      </c>
      <c r="H3" s="116">
        <f t="shared" ref="H3:H9" si="0">G3*1.2</f>
        <v>2122.1999999999998</v>
      </c>
      <c r="I3" s="116" t="s">
        <v>412</v>
      </c>
      <c r="J3" s="45"/>
      <c r="K3" s="3"/>
      <c r="L3" s="3"/>
      <c r="M3" s="3"/>
    </row>
    <row r="4" spans="1:13" ht="55.5" customHeight="1" x14ac:dyDescent="0.25">
      <c r="A4" s="47">
        <v>2</v>
      </c>
      <c r="B4" s="103" t="s">
        <v>413</v>
      </c>
      <c r="C4" s="104"/>
      <c r="D4" s="73" t="s">
        <v>411</v>
      </c>
      <c r="E4" s="103" t="s">
        <v>326</v>
      </c>
      <c r="F4" s="103" t="s">
        <v>157</v>
      </c>
      <c r="G4" s="73">
        <v>1768.5</v>
      </c>
      <c r="H4" s="116">
        <f>G4*1.2</f>
        <v>2122.1999999999998</v>
      </c>
      <c r="I4" s="112"/>
      <c r="J4" s="45"/>
      <c r="K4" s="3"/>
      <c r="L4" s="3"/>
      <c r="M4" s="3"/>
    </row>
    <row r="5" spans="1:13" ht="70.5" customHeight="1" x14ac:dyDescent="0.25">
      <c r="A5" s="64">
        <v>3</v>
      </c>
      <c r="B5" s="65" t="s">
        <v>410</v>
      </c>
      <c r="C5" s="117"/>
      <c r="D5" s="64" t="s">
        <v>424</v>
      </c>
      <c r="E5" s="64" t="s">
        <v>326</v>
      </c>
      <c r="F5" s="65" t="s">
        <v>157</v>
      </c>
      <c r="G5" s="118">
        <v>1768.5</v>
      </c>
      <c r="H5" s="66">
        <f t="shared" si="0"/>
        <v>2122.1999999999998</v>
      </c>
      <c r="I5" s="64" t="s">
        <v>502</v>
      </c>
      <c r="J5" s="3"/>
      <c r="L5" s="22"/>
    </row>
    <row r="6" spans="1:13" ht="50.25" customHeight="1" x14ac:dyDescent="0.25">
      <c r="A6" s="64">
        <v>4</v>
      </c>
      <c r="B6" s="46" t="s">
        <v>331</v>
      </c>
      <c r="C6" s="73"/>
      <c r="D6" s="73" t="s">
        <v>120</v>
      </c>
      <c r="E6" s="46" t="s">
        <v>335</v>
      </c>
      <c r="F6" s="73" t="s">
        <v>157</v>
      </c>
      <c r="G6" s="61">
        <v>1650</v>
      </c>
      <c r="H6" s="61">
        <f t="shared" si="0"/>
        <v>1980</v>
      </c>
      <c r="I6" s="113"/>
      <c r="J6" s="45"/>
      <c r="K6" s="3"/>
      <c r="L6" s="3"/>
      <c r="M6" s="3"/>
    </row>
    <row r="7" spans="1:13" ht="69.75" customHeight="1" x14ac:dyDescent="0.25">
      <c r="A7" s="44">
        <v>5</v>
      </c>
      <c r="B7" s="103" t="s">
        <v>318</v>
      </c>
      <c r="C7" s="46"/>
      <c r="D7" s="46" t="s">
        <v>120</v>
      </c>
      <c r="E7" s="46" t="s">
        <v>325</v>
      </c>
      <c r="F7" s="46" t="s">
        <v>157</v>
      </c>
      <c r="G7" s="46">
        <v>1300</v>
      </c>
      <c r="H7" s="61">
        <f t="shared" si="0"/>
        <v>1560</v>
      </c>
      <c r="I7" s="113"/>
      <c r="J7" s="45"/>
      <c r="K7" s="3"/>
      <c r="L7" s="3"/>
      <c r="M7" s="3"/>
    </row>
    <row r="8" spans="1:13" ht="69.75" customHeight="1" x14ac:dyDescent="0.25">
      <c r="A8" s="44">
        <v>6</v>
      </c>
      <c r="B8" s="65" t="s">
        <v>499</v>
      </c>
      <c r="C8" s="65"/>
      <c r="D8" s="65" t="s">
        <v>500</v>
      </c>
      <c r="E8" s="65" t="s">
        <v>501</v>
      </c>
      <c r="F8" s="65" t="s">
        <v>157</v>
      </c>
      <c r="G8" s="65">
        <v>1300</v>
      </c>
      <c r="H8" s="66">
        <f t="shared" si="0"/>
        <v>1560</v>
      </c>
      <c r="I8" s="113"/>
      <c r="J8" s="45"/>
      <c r="K8" s="3"/>
      <c r="L8" s="3"/>
      <c r="M8" s="3"/>
    </row>
    <row r="9" spans="1:13" s="63" customFormat="1" ht="60.75" customHeight="1" x14ac:dyDescent="0.25">
      <c r="A9" s="44">
        <v>7</v>
      </c>
      <c r="B9" s="119" t="s">
        <v>318</v>
      </c>
      <c r="C9" s="119"/>
      <c r="D9" s="119" t="s">
        <v>327</v>
      </c>
      <c r="E9" s="119" t="s">
        <v>325</v>
      </c>
      <c r="F9" s="119" t="s">
        <v>157</v>
      </c>
      <c r="G9" s="119">
        <v>1300</v>
      </c>
      <c r="H9" s="61">
        <f t="shared" si="0"/>
        <v>1560</v>
      </c>
      <c r="I9" s="114"/>
      <c r="J9" s="62"/>
    </row>
    <row r="10" spans="1:13" s="63" customFormat="1" ht="60.75" customHeight="1" x14ac:dyDescent="0.25">
      <c r="A10" s="44">
        <v>8</v>
      </c>
      <c r="B10" s="231" t="s">
        <v>318</v>
      </c>
      <c r="C10" s="119"/>
      <c r="D10" s="232" t="s">
        <v>539</v>
      </c>
      <c r="E10" s="232" t="s">
        <v>325</v>
      </c>
      <c r="F10" s="232" t="s">
        <v>157</v>
      </c>
      <c r="G10" s="231">
        <v>1300</v>
      </c>
      <c r="H10" s="233">
        <v>1560</v>
      </c>
      <c r="I10" s="114"/>
      <c r="J10" s="62"/>
    </row>
    <row r="11" spans="1:13" ht="47.25" customHeight="1" x14ac:dyDescent="0.25">
      <c r="A11" s="109">
        <v>9</v>
      </c>
      <c r="B11" s="76" t="s">
        <v>533</v>
      </c>
      <c r="C11" s="76"/>
      <c r="D11" s="76" t="s">
        <v>534</v>
      </c>
      <c r="E11" s="76" t="s">
        <v>535</v>
      </c>
      <c r="F11" s="76" t="s">
        <v>157</v>
      </c>
      <c r="G11" s="76">
        <v>1680</v>
      </c>
      <c r="H11" s="53">
        <v>2016</v>
      </c>
      <c r="I11" s="115"/>
      <c r="J11" s="45"/>
      <c r="K11" s="3"/>
      <c r="L11" s="3"/>
      <c r="M11" s="3"/>
    </row>
    <row r="12" spans="1:13" ht="26.25" customHeight="1" x14ac:dyDescent="0.25">
      <c r="A12" s="224" t="str">
        <f>FİZİKSEL!A70</f>
        <v>1-Analiz süreleri numune akışına göre değişebilir.</v>
      </c>
      <c r="B12" s="224"/>
      <c r="C12" s="224"/>
      <c r="D12" s="224"/>
      <c r="E12" s="224"/>
      <c r="F12" s="224"/>
      <c r="G12" s="224"/>
      <c r="H12" s="45"/>
      <c r="I12" s="45"/>
      <c r="J12" s="45"/>
      <c r="K12" s="3"/>
      <c r="L12" s="3"/>
      <c r="M12" s="3"/>
    </row>
    <row r="13" spans="1:13" ht="48.75" customHeight="1" x14ac:dyDescent="0.25">
      <c r="A13" s="222" t="str">
        <f>FİZİKSEL!A71</f>
        <v>2-Aynı numunede birden fazla analiz yapılması durumunda; analiz raporlama süresi için , analiz süresi en uzun olan analizin yapılması için gerekli olan zaman dilimi esas alınır.</v>
      </c>
      <c r="B13" s="222"/>
      <c r="C13" s="222"/>
      <c r="D13" s="222"/>
      <c r="E13" s="222"/>
      <c r="F13" s="222"/>
      <c r="G13" s="222"/>
      <c r="H13" s="45"/>
      <c r="I13" s="45"/>
      <c r="J13" s="45"/>
      <c r="K13" s="3"/>
      <c r="L13" s="3"/>
      <c r="M13" s="3"/>
    </row>
    <row r="14" spans="1:13" ht="26.25" customHeight="1" x14ac:dyDescent="0.25">
      <c r="A14" s="222" t="str">
        <f>FİZİKSEL!A72</f>
        <v>3-Analiz sürelerine raporlandırma süresi dâhil değildir.</v>
      </c>
      <c r="B14" s="222"/>
      <c r="C14" s="222"/>
      <c r="D14" s="222"/>
      <c r="E14" s="222"/>
      <c r="F14" s="222"/>
      <c r="G14" s="222"/>
      <c r="H14" s="45"/>
      <c r="I14" s="45"/>
      <c r="J14" s="45"/>
      <c r="K14" s="3"/>
      <c r="L14" s="3"/>
      <c r="M14" s="3"/>
    </row>
    <row r="15" spans="1:13" ht="33.75" customHeight="1" x14ac:dyDescent="0.25">
      <c r="A15" s="222" t="str">
        <f>FİZİKSEL!A73</f>
        <v xml:space="preserve">4-Analiz için gerekli numunelerin ambalaj şekli ve miktarları analiz kriterleri 
  TABLO-1’de belirtilmiştir.
</v>
      </c>
      <c r="B15" s="222"/>
      <c r="C15" s="222"/>
      <c r="D15" s="222"/>
      <c r="E15" s="222"/>
      <c r="F15" s="222"/>
      <c r="G15" s="222"/>
      <c r="H15" s="45"/>
      <c r="I15" s="45"/>
      <c r="J15" s="45"/>
      <c r="K15" s="3"/>
      <c r="L15" s="3"/>
      <c r="M15" s="3"/>
    </row>
    <row r="16" spans="1:13" ht="39" customHeight="1" x14ac:dyDescent="0.25">
      <c r="A16" s="222" t="str">
        <f>FİZİKSEL!A74</f>
        <v xml:space="preserve">5-Analiz için gelen numunelerin kabul sıcaklıkları analiz kriterleri  TABLO-2'de belirtilmiştir.
</v>
      </c>
      <c r="B16" s="222"/>
      <c r="C16" s="222"/>
      <c r="D16" s="222"/>
      <c r="E16" s="222"/>
      <c r="F16" s="222"/>
      <c r="G16" s="222"/>
      <c r="H16" s="45"/>
      <c r="I16" s="45"/>
      <c r="J16" s="45"/>
      <c r="K16" s="3"/>
      <c r="L16" s="3"/>
      <c r="M16" s="3"/>
    </row>
    <row r="17" spans="1:13" ht="34.5" hidden="1" customHeight="1" x14ac:dyDescent="0.25">
      <c r="A17" s="222" t="str">
        <f>FİZİKSEL!A75</f>
        <v>* İşaretli analizler AKREDİTE analizlerdir. Akredite analizlerden %10 ek ücret alınır.</v>
      </c>
      <c r="B17" s="222"/>
      <c r="C17" s="222"/>
      <c r="D17" s="222"/>
      <c r="E17" s="222"/>
      <c r="F17" s="222"/>
      <c r="G17" s="222"/>
      <c r="H17" s="45"/>
      <c r="I17" s="45"/>
      <c r="J17" s="45"/>
      <c r="K17" s="3"/>
      <c r="L17" s="3"/>
      <c r="M17" s="3"/>
    </row>
  </sheetData>
  <mergeCells count="7">
    <mergeCell ref="A17:G17"/>
    <mergeCell ref="A1:H1"/>
    <mergeCell ref="A16:G16"/>
    <mergeCell ref="A15:G15"/>
    <mergeCell ref="A12:G12"/>
    <mergeCell ref="A13:G13"/>
    <mergeCell ref="A14:G14"/>
  </mergeCells>
  <pageMargins left="0.25" right="0.25"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98" zoomScaleNormal="100" zoomScaleSheetLayoutView="98" workbookViewId="0">
      <selection activeCell="A36" sqref="A36:C36"/>
    </sheetView>
  </sheetViews>
  <sheetFormatPr defaultRowHeight="15" x14ac:dyDescent="0.25"/>
  <cols>
    <col min="1" max="1" width="95.5703125" customWidth="1"/>
    <col min="2" max="2" width="38.42578125" customWidth="1"/>
    <col min="3" max="3" width="29.85546875" customWidth="1"/>
    <col min="9" max="9" width="14.85546875" customWidth="1"/>
    <col min="10" max="10" width="20.7109375" customWidth="1"/>
    <col min="11" max="12" width="27" customWidth="1"/>
  </cols>
  <sheetData>
    <row r="1" spans="1:10" ht="15.75" thickBot="1" x14ac:dyDescent="0.3">
      <c r="A1" s="4" t="s">
        <v>205</v>
      </c>
    </row>
    <row r="2" spans="1:10" ht="21.75" customHeight="1" thickBot="1" x14ac:dyDescent="0.3">
      <c r="A2" s="29" t="s">
        <v>122</v>
      </c>
      <c r="B2" s="30" t="s">
        <v>123</v>
      </c>
      <c r="C2" s="31" t="s">
        <v>124</v>
      </c>
    </row>
    <row r="3" spans="1:10" ht="33" customHeight="1" thickBot="1" x14ac:dyDescent="0.3">
      <c r="A3" s="35" t="s">
        <v>125</v>
      </c>
      <c r="B3" s="32" t="s">
        <v>197</v>
      </c>
      <c r="C3" s="33" t="s">
        <v>126</v>
      </c>
    </row>
    <row r="4" spans="1:10" ht="79.5" customHeight="1" thickBot="1" x14ac:dyDescent="0.3">
      <c r="A4" s="35" t="s">
        <v>127</v>
      </c>
      <c r="B4" s="32" t="s">
        <v>382</v>
      </c>
      <c r="C4" s="33" t="s">
        <v>129</v>
      </c>
      <c r="J4" t="s">
        <v>438</v>
      </c>
    </row>
    <row r="5" spans="1:10" ht="110.25" customHeight="1" thickBot="1" x14ac:dyDescent="0.3">
      <c r="A5" s="35" t="s">
        <v>439</v>
      </c>
      <c r="B5" s="138" t="s">
        <v>440</v>
      </c>
      <c r="C5" s="33"/>
    </row>
    <row r="6" spans="1:10" ht="70.5" customHeight="1" thickBot="1" x14ac:dyDescent="0.3">
      <c r="A6" s="125" t="s">
        <v>130</v>
      </c>
      <c r="B6" s="126" t="s">
        <v>128</v>
      </c>
      <c r="C6" s="127" t="s">
        <v>334</v>
      </c>
      <c r="F6" s="139"/>
    </row>
    <row r="7" spans="1:10" ht="46.5" customHeight="1" thickBot="1" x14ac:dyDescent="0.3">
      <c r="A7" s="129" t="s">
        <v>383</v>
      </c>
      <c r="B7" s="123"/>
      <c r="C7" s="124"/>
    </row>
    <row r="8" spans="1:10" ht="91.5" customHeight="1" thickBot="1" x14ac:dyDescent="0.3">
      <c r="A8" s="125" t="s">
        <v>433</v>
      </c>
      <c r="B8" s="126" t="s">
        <v>435</v>
      </c>
      <c r="C8" s="127">
        <v>250</v>
      </c>
    </row>
    <row r="9" spans="1:10" ht="46.5" customHeight="1" thickBot="1" x14ac:dyDescent="0.3">
      <c r="A9" s="128" t="s">
        <v>432</v>
      </c>
      <c r="B9" s="126" t="s">
        <v>441</v>
      </c>
      <c r="C9" s="127" t="s">
        <v>426</v>
      </c>
    </row>
    <row r="10" spans="1:10" ht="62.25" customHeight="1" thickBot="1" x14ac:dyDescent="0.3"/>
    <row r="11" spans="1:10" ht="45" customHeight="1" thickBot="1" x14ac:dyDescent="0.3">
      <c r="A11" s="125" t="s">
        <v>131</v>
      </c>
      <c r="B11" s="126" t="s">
        <v>128</v>
      </c>
      <c r="C11" s="127" t="s">
        <v>198</v>
      </c>
    </row>
    <row r="12" spans="1:10" ht="55.5" customHeight="1" thickBot="1" x14ac:dyDescent="0.3">
      <c r="A12" s="125" t="s">
        <v>132</v>
      </c>
      <c r="B12" s="126" t="s">
        <v>128</v>
      </c>
      <c r="C12" s="127" t="s">
        <v>129</v>
      </c>
    </row>
    <row r="13" spans="1:10" ht="39.75" customHeight="1" thickBot="1" x14ac:dyDescent="0.3">
      <c r="A13" s="135" t="s">
        <v>425</v>
      </c>
      <c r="B13" s="134"/>
      <c r="C13" s="133"/>
    </row>
    <row r="14" spans="1:10" ht="82.5" customHeight="1" thickBot="1" x14ac:dyDescent="0.3">
      <c r="A14" s="130" t="s">
        <v>427</v>
      </c>
      <c r="B14" s="131" t="s">
        <v>199</v>
      </c>
      <c r="C14" s="132" t="s">
        <v>200</v>
      </c>
    </row>
    <row r="15" spans="1:10" ht="72" customHeight="1" thickBot="1" x14ac:dyDescent="0.3">
      <c r="A15" s="122" t="s">
        <v>429</v>
      </c>
      <c r="B15" s="102" t="s">
        <v>199</v>
      </c>
      <c r="C15" s="34" t="s">
        <v>201</v>
      </c>
      <c r="E15" t="s">
        <v>388</v>
      </c>
    </row>
    <row r="16" spans="1:10" ht="75.75" customHeight="1" thickBot="1" x14ac:dyDescent="0.3">
      <c r="A16" s="122" t="s">
        <v>428</v>
      </c>
      <c r="B16" s="102" t="s">
        <v>199</v>
      </c>
      <c r="C16" s="34" t="s">
        <v>202</v>
      </c>
    </row>
    <row r="17" spans="1:16" ht="75.75" customHeight="1" thickBot="1" x14ac:dyDescent="0.3">
      <c r="A17" s="122" t="s">
        <v>430</v>
      </c>
      <c r="B17" s="102" t="s">
        <v>199</v>
      </c>
      <c r="C17" s="34" t="s">
        <v>203</v>
      </c>
    </row>
    <row r="18" spans="1:16" ht="74.25" customHeight="1" thickBot="1" x14ac:dyDescent="0.3">
      <c r="A18" s="122" t="s">
        <v>431</v>
      </c>
      <c r="B18" s="102" t="s">
        <v>199</v>
      </c>
      <c r="C18" s="34" t="s">
        <v>204</v>
      </c>
    </row>
    <row r="19" spans="1:16" ht="15" customHeight="1" x14ac:dyDescent="0.25"/>
    <row r="20" spans="1:16" ht="33.75" customHeight="1" x14ac:dyDescent="0.25">
      <c r="A20" s="4" t="s">
        <v>206</v>
      </c>
    </row>
    <row r="21" spans="1:16" ht="21.75" customHeight="1" x14ac:dyDescent="0.25"/>
    <row r="22" spans="1:16" ht="21.75" customHeight="1" x14ac:dyDescent="0.25">
      <c r="A22" s="12" t="s">
        <v>133</v>
      </c>
      <c r="B22" s="229" t="s">
        <v>134</v>
      </c>
      <c r="C22" s="229"/>
    </row>
    <row r="23" spans="1:16" ht="61.5" customHeight="1" x14ac:dyDescent="0.25">
      <c r="A23" s="13" t="s">
        <v>135</v>
      </c>
      <c r="B23" s="230" t="s">
        <v>136</v>
      </c>
      <c r="C23" s="230"/>
      <c r="E23" s="19"/>
      <c r="F23" s="19"/>
      <c r="G23" s="19"/>
      <c r="H23" s="19"/>
      <c r="I23" s="19"/>
      <c r="J23" s="19"/>
      <c r="K23" s="19"/>
      <c r="L23" s="19"/>
      <c r="M23" s="19"/>
      <c r="N23" s="19"/>
      <c r="O23" s="19"/>
    </row>
    <row r="24" spans="1:16" ht="79.5" customHeight="1" x14ac:dyDescent="0.25">
      <c r="A24" s="14" t="s">
        <v>137</v>
      </c>
      <c r="B24" s="230" t="s">
        <v>196</v>
      </c>
      <c r="C24" s="230"/>
      <c r="E24" s="19"/>
      <c r="F24" s="19"/>
      <c r="G24" s="19"/>
      <c r="H24" s="19"/>
      <c r="I24" s="19"/>
      <c r="J24" s="19"/>
      <c r="K24" s="19"/>
      <c r="L24" s="19"/>
      <c r="M24" s="19"/>
      <c r="N24" s="19"/>
      <c r="O24" s="19"/>
    </row>
    <row r="25" spans="1:16" ht="75" customHeight="1" x14ac:dyDescent="0.25">
      <c r="A25" s="14" t="s">
        <v>138</v>
      </c>
      <c r="B25" s="230" t="s">
        <v>139</v>
      </c>
      <c r="C25" s="230"/>
      <c r="E25" s="19"/>
      <c r="F25" s="19"/>
      <c r="G25" s="19"/>
      <c r="H25" s="19"/>
      <c r="I25" s="19"/>
      <c r="J25" s="19"/>
      <c r="K25" s="19"/>
      <c r="L25" s="19"/>
      <c r="M25" s="19"/>
      <c r="N25" s="19"/>
      <c r="O25" s="19"/>
    </row>
    <row r="26" spans="1:16" ht="45" customHeight="1" x14ac:dyDescent="0.25">
      <c r="A26" s="14" t="s">
        <v>140</v>
      </c>
      <c r="B26" s="230" t="s">
        <v>141</v>
      </c>
      <c r="C26" s="230"/>
      <c r="E26" s="19"/>
      <c r="F26" s="19"/>
      <c r="G26" s="19"/>
      <c r="H26" s="19"/>
      <c r="I26" s="19"/>
      <c r="J26" s="19"/>
      <c r="K26" s="19"/>
      <c r="L26" s="19"/>
      <c r="M26" s="19"/>
      <c r="N26" s="19"/>
      <c r="O26" s="19"/>
    </row>
    <row r="27" spans="1:16" ht="33.75" customHeight="1" thickBot="1" x14ac:dyDescent="0.3">
      <c r="A27" s="11" t="s">
        <v>142</v>
      </c>
      <c r="B27" s="227" t="s">
        <v>196</v>
      </c>
      <c r="C27" s="228"/>
      <c r="E27" s="19"/>
      <c r="F27" s="19"/>
      <c r="G27" s="19"/>
      <c r="H27" s="19"/>
      <c r="I27" s="19"/>
      <c r="J27" s="19"/>
      <c r="K27" s="19"/>
      <c r="L27" s="19"/>
      <c r="M27" s="19"/>
      <c r="N27" s="19"/>
      <c r="O27" s="19"/>
      <c r="P27" s="19"/>
    </row>
    <row r="28" spans="1:16" ht="38.25" customHeight="1" thickTop="1" x14ac:dyDescent="0.25">
      <c r="A28" s="15"/>
      <c r="B28" s="16"/>
      <c r="C28" s="16"/>
      <c r="E28" s="19"/>
      <c r="F28" s="19"/>
      <c r="G28" s="19"/>
      <c r="H28" s="19"/>
      <c r="I28" s="19"/>
      <c r="J28" s="19"/>
      <c r="K28" s="19"/>
      <c r="L28" s="19"/>
      <c r="M28" s="19"/>
      <c r="N28" s="19"/>
      <c r="O28" s="19"/>
      <c r="P28" s="19"/>
    </row>
    <row r="29" spans="1:16" ht="24" customHeight="1" x14ac:dyDescent="0.25">
      <c r="A29" s="168" t="s">
        <v>437</v>
      </c>
      <c r="B29" s="168"/>
      <c r="C29" s="168"/>
      <c r="D29" s="19"/>
      <c r="E29" s="19"/>
      <c r="F29" s="19"/>
      <c r="G29" s="19"/>
      <c r="H29" s="19"/>
      <c r="I29" s="19"/>
      <c r="J29" s="19"/>
      <c r="K29" s="19"/>
      <c r="L29" s="19"/>
      <c r="M29" s="19"/>
      <c r="N29" s="19"/>
      <c r="O29" s="19"/>
      <c r="P29" s="19"/>
    </row>
    <row r="30" spans="1:16" ht="15.75" hidden="1" customHeight="1" x14ac:dyDescent="0.25">
      <c r="A30" s="168"/>
      <c r="B30" s="168"/>
      <c r="C30" s="168"/>
      <c r="D30" s="19"/>
      <c r="E30" s="19"/>
      <c r="F30" s="19"/>
      <c r="G30" s="19"/>
      <c r="H30" s="19"/>
      <c r="I30" s="19"/>
      <c r="J30" s="19"/>
      <c r="K30" s="19"/>
      <c r="L30" s="19"/>
      <c r="M30" s="19"/>
      <c r="N30" s="19"/>
      <c r="O30" s="19"/>
      <c r="P30" s="19"/>
    </row>
    <row r="31" spans="1:16" ht="34.5" customHeight="1" x14ac:dyDescent="0.25">
      <c r="A31" s="168" t="s">
        <v>510</v>
      </c>
      <c r="B31" s="168"/>
      <c r="C31" s="168"/>
      <c r="D31" s="19"/>
      <c r="E31" s="19"/>
      <c r="F31" s="19"/>
      <c r="G31" s="19"/>
      <c r="H31" s="19"/>
      <c r="I31" s="19"/>
      <c r="J31" s="19"/>
      <c r="K31" s="19"/>
      <c r="L31" s="19"/>
      <c r="M31" s="19"/>
      <c r="N31" s="19"/>
      <c r="O31" s="19"/>
    </row>
    <row r="32" spans="1:16" ht="39" customHeight="1" x14ac:dyDescent="0.25">
      <c r="A32" s="137" t="s">
        <v>443</v>
      </c>
      <c r="B32" s="137"/>
      <c r="C32" s="137"/>
      <c r="D32" s="19"/>
      <c r="E32" s="19"/>
      <c r="F32" s="19"/>
      <c r="G32" s="19"/>
      <c r="H32" s="19"/>
      <c r="I32" s="19"/>
      <c r="J32" s="19"/>
      <c r="K32" s="19"/>
      <c r="L32" s="19"/>
      <c r="M32" s="19"/>
      <c r="N32" s="19"/>
      <c r="O32" s="19"/>
    </row>
    <row r="33" spans="1:16" ht="24" customHeight="1" x14ac:dyDescent="0.25">
      <c r="A33" s="168" t="s">
        <v>523</v>
      </c>
      <c r="B33" s="168"/>
      <c r="C33" s="168"/>
      <c r="D33" s="19"/>
      <c r="E33" s="10"/>
      <c r="F33" s="10"/>
      <c r="G33" s="10"/>
      <c r="H33" s="10"/>
      <c r="I33" s="10"/>
      <c r="J33" s="10"/>
      <c r="K33" s="10"/>
      <c r="L33" s="10"/>
      <c r="M33" s="10"/>
      <c r="N33" s="10"/>
      <c r="O33" s="10"/>
      <c r="P33" s="10"/>
    </row>
    <row r="34" spans="1:16" ht="23.25" customHeight="1" x14ac:dyDescent="0.25">
      <c r="A34" s="168" t="s">
        <v>524</v>
      </c>
      <c r="B34" s="168"/>
      <c r="C34" s="168"/>
      <c r="D34" s="19"/>
    </row>
    <row r="35" spans="1:16" ht="39" customHeight="1" x14ac:dyDescent="0.25">
      <c r="A35" s="168" t="s">
        <v>525</v>
      </c>
      <c r="B35" s="168"/>
      <c r="C35" s="168"/>
      <c r="D35" s="19"/>
    </row>
    <row r="36" spans="1:16" ht="23.25" customHeight="1" x14ac:dyDescent="0.25">
      <c r="A36" s="168" t="s">
        <v>526</v>
      </c>
      <c r="B36" s="168"/>
      <c r="C36" s="168"/>
      <c r="D36" s="19"/>
    </row>
    <row r="37" spans="1:16" ht="22.5" customHeight="1" x14ac:dyDescent="0.25">
      <c r="A37" s="168" t="s">
        <v>146</v>
      </c>
      <c r="B37" s="168"/>
      <c r="C37" s="168"/>
      <c r="D37" s="19"/>
    </row>
    <row r="38" spans="1:16" ht="15.75" x14ac:dyDescent="0.25">
      <c r="A38" s="168" t="s">
        <v>434</v>
      </c>
      <c r="B38" s="168"/>
      <c r="C38" s="168"/>
      <c r="D38" s="19"/>
    </row>
    <row r="39" spans="1:16" ht="18.75" x14ac:dyDescent="0.25">
      <c r="A39" s="17"/>
      <c r="B39" s="17"/>
      <c r="C39" s="17"/>
      <c r="D39" s="17"/>
    </row>
    <row r="40" spans="1:16" ht="18.75" x14ac:dyDescent="0.25">
      <c r="A40" s="18"/>
    </row>
    <row r="41" spans="1:16" ht="18.75" x14ac:dyDescent="0.25">
      <c r="A41" s="225" t="s">
        <v>436</v>
      </c>
      <c r="B41" s="225"/>
      <c r="C41" s="225"/>
    </row>
    <row r="42" spans="1:16" ht="18.75" x14ac:dyDescent="0.25">
      <c r="A42" s="225" t="s">
        <v>442</v>
      </c>
      <c r="B42" s="225"/>
      <c r="C42" s="225"/>
    </row>
    <row r="43" spans="1:16" ht="18.75" customHeight="1" x14ac:dyDescent="0.25">
      <c r="A43" s="226" t="s">
        <v>384</v>
      </c>
      <c r="B43" s="226"/>
      <c r="C43" s="226"/>
      <c r="D43" s="17"/>
    </row>
    <row r="44" spans="1:16" x14ac:dyDescent="0.25">
      <c r="A44" s="136"/>
      <c r="B44" s="136"/>
      <c r="C44" s="136"/>
    </row>
  </sheetData>
  <mergeCells count="17">
    <mergeCell ref="A29:C30"/>
    <mergeCell ref="A31:C31"/>
    <mergeCell ref="A33:C33"/>
    <mergeCell ref="A34:C34"/>
    <mergeCell ref="A35:C35"/>
    <mergeCell ref="B27:C27"/>
    <mergeCell ref="B22:C22"/>
    <mergeCell ref="B23:C23"/>
    <mergeCell ref="B24:C24"/>
    <mergeCell ref="B25:C25"/>
    <mergeCell ref="B26:C26"/>
    <mergeCell ref="A41:C41"/>
    <mergeCell ref="A42:C42"/>
    <mergeCell ref="A43:C43"/>
    <mergeCell ref="A36:C36"/>
    <mergeCell ref="A37:C37"/>
    <mergeCell ref="A38:C38"/>
  </mergeCells>
  <pageMargins left="0.31496062992125984" right="0.31496062992125984" top="0.35433070866141736" bottom="0.35433070866141736" header="0" footer="0"/>
  <pageSetup paperSize="9" scale="1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009135-07BE-44C7-8281-2F36328D4A65}">
  <ds:schemaRefs>
    <ds:schemaRef ds:uri="http://schemas.microsoft.com/sharepoint/v3/contenttype/forms"/>
  </ds:schemaRefs>
</ds:datastoreItem>
</file>

<file path=customXml/itemProps2.xml><?xml version="1.0" encoding="utf-8"?>
<ds:datastoreItem xmlns:ds="http://schemas.openxmlformats.org/officeDocument/2006/customXml" ds:itemID="{0992B1AC-26D0-4A27-A92E-508202369E44}">
  <ds:schemaRef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B22C137D-D16B-450A-A9D2-8EE649C3B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FİZİKSEL</vt:lpstr>
      <vt:lpstr>KİMYASAL</vt:lpstr>
      <vt:lpstr>MİKROBİYOLOJİ</vt:lpstr>
      <vt:lpstr>KATKI</vt:lpstr>
      <vt:lpstr>MİNERAL</vt:lpstr>
      <vt:lpstr> KALINTI VE MİKOTOKSİN</vt:lpstr>
      <vt:lpstr>Analiz Kriterleri</vt:lpstr>
      <vt:lpstr>MİKROBİYOLOJİ!OLE_LINK1</vt:lpstr>
      <vt:lpstr>KATKI!OLE_LINK4</vt:lpstr>
      <vt:lpstr>FİZİKSEL!OLE_LINK5</vt:lpstr>
      <vt:lpstr>' KALINTI VE MİKOTOKSİN'!Yazdırma_Alanı</vt:lpstr>
      <vt:lpstr>FİZİKSEL!Yazdırma_Alanı</vt:lpstr>
      <vt:lpstr>KATKI!Yazdırma_Alanı</vt:lpstr>
      <vt:lpstr>MİKROBİYOLOJİ!Yazdırma_Alanı</vt:lpstr>
      <vt:lpstr>MİNERAL!Yazdırma_Alanı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ENGİN OEM</dc:creator>
  <cp:lastModifiedBy>WINDOWS10 PC2</cp:lastModifiedBy>
  <cp:lastPrinted>2024-05-06T13:16:56Z</cp:lastPrinted>
  <dcterms:created xsi:type="dcterms:W3CDTF">2016-01-11T10:07:47Z</dcterms:created>
  <dcterms:modified xsi:type="dcterms:W3CDTF">2024-05-06T13:17:25Z</dcterms:modified>
</cp:coreProperties>
</file>